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raa-1-share\0000\2018\EMXTGEL2017\emxtgel2017\"/>
    </mc:Choice>
  </mc:AlternateContent>
  <bookViews>
    <workbookView xWindow="0" yWindow="0" windowWidth="16155" windowHeight="12060" tabRatio="581"/>
  </bookViews>
  <sheets>
    <sheet name="AY1" sheetId="4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23" i="42" l="1"/>
  <c r="L23" i="42" l="1"/>
  <c r="K7" i="42"/>
  <c r="J7" i="42"/>
  <c r="I7" i="42"/>
  <c r="L8" i="42"/>
  <c r="L7" i="42" s="1"/>
  <c r="H7" i="42"/>
  <c r="G7" i="42"/>
  <c r="F7" i="42"/>
  <c r="E7" i="42"/>
  <c r="D7" i="42"/>
  <c r="C7" i="42"/>
</calcChain>
</file>

<file path=xl/sharedStrings.xml><?xml version="1.0" encoding="utf-8"?>
<sst xmlns="http://schemas.openxmlformats.org/spreadsheetml/2006/main" count="167" uniqueCount="88">
  <si>
    <t>Бүгд</t>
  </si>
  <si>
    <t>хэмжих нэгж</t>
  </si>
  <si>
    <t>ш</t>
  </si>
  <si>
    <t>тн</t>
  </si>
  <si>
    <t>кг</t>
  </si>
  <si>
    <t>хос</t>
  </si>
  <si>
    <t>Салбарын ангилал</t>
  </si>
  <si>
    <t>Эрчим хүч түгээлт усан хангамж</t>
  </si>
  <si>
    <t>үүнээс: дулаан</t>
  </si>
  <si>
    <t xml:space="preserve">              цахилгаан</t>
  </si>
  <si>
    <t xml:space="preserve">              усан хангамж</t>
  </si>
  <si>
    <t>Уул уурхайн олборлолт</t>
  </si>
  <si>
    <t xml:space="preserve">          үүнээс: алт</t>
  </si>
  <si>
    <t xml:space="preserve">                        нүүрс</t>
  </si>
  <si>
    <t xml:space="preserve">                        давс</t>
  </si>
  <si>
    <t>Боловсруулах үйлдвэр</t>
  </si>
  <si>
    <t>3а</t>
  </si>
  <si>
    <t>Хүнс ундааны үйлдвэрлэл</t>
  </si>
  <si>
    <t xml:space="preserve">              сүү сүүн бүтээгдэхүүн</t>
  </si>
  <si>
    <t xml:space="preserve">              гурил гурилан бүтээгдэхүүн</t>
  </si>
  <si>
    <t xml:space="preserve">              ундаа архи</t>
  </si>
  <si>
    <t xml:space="preserve">              хүнсний бусад бүтээгдэхүүн</t>
  </si>
  <si>
    <t>3б</t>
  </si>
  <si>
    <t>бусад боловсруулах үйлдвэрлэл</t>
  </si>
  <si>
    <t>арьс шир гутлын үйлдвэрлэл</t>
  </si>
  <si>
    <t>өлөн боловсруулалт</t>
  </si>
  <si>
    <t xml:space="preserve">                              </t>
  </si>
  <si>
    <t>Дулаан</t>
  </si>
  <si>
    <t>нүүрс</t>
  </si>
  <si>
    <t>гурил</t>
  </si>
  <si>
    <t>нарийн боов</t>
  </si>
  <si>
    <t>архи</t>
  </si>
  <si>
    <t>ундаа</t>
  </si>
  <si>
    <t>гоймон</t>
  </si>
  <si>
    <t>чацарганы шүүс</t>
  </si>
  <si>
    <t>чацарганы тос</t>
  </si>
  <si>
    <t>чацарганы сироп</t>
  </si>
  <si>
    <t>варень</t>
  </si>
  <si>
    <t>иоджуулсан давс</t>
  </si>
  <si>
    <t>талх</t>
  </si>
  <si>
    <t>хэрчсэн гурил</t>
  </si>
  <si>
    <t>тараг</t>
  </si>
  <si>
    <t>хиам</t>
  </si>
  <si>
    <t>өлөн гэдэс</t>
  </si>
  <si>
    <t>цэвэр ус түгээлт</t>
  </si>
  <si>
    <t>мян куб м</t>
  </si>
  <si>
    <t>дээл</t>
  </si>
  <si>
    <t>эм хослол</t>
  </si>
  <si>
    <t>костюм пиджак</t>
  </si>
  <si>
    <t>ажлын хувцас</t>
  </si>
  <si>
    <t>сурагч форм</t>
  </si>
  <si>
    <t>пальто</t>
  </si>
  <si>
    <t>булигар</t>
  </si>
  <si>
    <t>мян кв м</t>
  </si>
  <si>
    <t>шевро</t>
  </si>
  <si>
    <t>хөх шир</t>
  </si>
  <si>
    <t>гутал</t>
  </si>
  <si>
    <t>хивэг</t>
  </si>
  <si>
    <t>тавилга</t>
  </si>
  <si>
    <t>морин хуур</t>
  </si>
  <si>
    <t>ногооны консерв</t>
  </si>
  <si>
    <t>бялуу</t>
  </si>
  <si>
    <t>арвайн гурил</t>
  </si>
  <si>
    <t>платье</t>
  </si>
  <si>
    <t>хантааз</t>
  </si>
  <si>
    <t>өмд</t>
  </si>
  <si>
    <t>сандал</t>
  </si>
  <si>
    <t>ширээ</t>
  </si>
  <si>
    <t>2005 оны зэрэгцүүлэх үнээр</t>
  </si>
  <si>
    <t>Аж үйлдвэрийн салбарын ний бүтээгдэхүүн үйлдвэрлэлт</t>
  </si>
  <si>
    <t>2010 оны зэрэгцүүлэх үнээр</t>
  </si>
  <si>
    <t>оны үнээр</t>
  </si>
  <si>
    <t xml:space="preserve">үүнээс: мах махан бүтээгдэхүүн </t>
  </si>
  <si>
    <t>хэмжих нэгж       сая.төг</t>
  </si>
  <si>
    <t>Ажиллагсдын тоо, хүн</t>
  </si>
  <si>
    <t xml:space="preserve">Хөдөлмөрийн бүтээмж </t>
  </si>
  <si>
    <t>Борлуулалтын орлого  /оны үнээр/</t>
  </si>
  <si>
    <t>барилгын материалын үйлдвэрлэл</t>
  </si>
  <si>
    <t>Мод модон бүтээгдэхүүний үйлдвэрлэл</t>
  </si>
  <si>
    <t>Үүнээс: хувцас үйлдвэрлэл</t>
  </si>
  <si>
    <t>бусад боловсруулах  үйлдвэрлэл</t>
  </si>
  <si>
    <t xml:space="preserve"> -</t>
  </si>
  <si>
    <t>Гол нэрийн бүтээгдэхүүн</t>
  </si>
  <si>
    <t>мян.Гкал</t>
  </si>
  <si>
    <t>мян.тн</t>
  </si>
  <si>
    <t>мян.л</t>
  </si>
  <si>
    <t>мян.гог</t>
  </si>
  <si>
    <t xml:space="preserve">       Аж үйлдвэрийн салбарын зарим гол нэрийн бүтээгдэхүүний үйлдвэрлэлт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</si>
</sst>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04"/>
    </font>
    <font>
      <sz val="11"/>
      <name val="Arial"/>
      <family val="2"/>
    </font>
    <font>
      <sz val="11"/>
      <name val="Arial Mon"/>
      <family val="2"/>
    </font>
    <font>
      <sz val="9"/>
      <color rgb="FFFF0000"/>
      <name val="Arial Mon"/>
      <family val="2"/>
    </font>
    <font>
      <sz val="8"/>
      <color rgb="FFFF0000"/>
      <name val="Arial Mon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name val="Arial Mon"/>
      <family val="2"/>
    </font>
    <font>
      <sz val="8"/>
      <color theme="1"/>
      <name val="Calibri"/>
      <family val="2"/>
      <scheme val="minor"/>
    </font>
    <font>
      <sz val="11"/>
      <color theme="1"/>
      <name val="Arial Mon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 Mon"/>
      <family val="2"/>
    </font>
    <font>
      <sz val="9"/>
      <color theme="1"/>
      <name val="Arial Mon"/>
      <family val="2"/>
    </font>
    <font>
      <b/>
      <sz val="9"/>
      <name val="Arial Mon"/>
      <family val="2"/>
    </font>
    <font>
      <sz val="11"/>
      <color rgb="FFFF0000"/>
      <name val="Calibri"/>
      <family val="2"/>
      <scheme val="minor"/>
    </font>
    <font>
      <sz val="11"/>
      <color rgb="FFFF0000"/>
      <name val="Arial Mon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Mon"/>
      <family val="2"/>
    </font>
    <font>
      <b/>
      <sz val="9"/>
      <name val="AGOpus Mon"/>
    </font>
    <font>
      <sz val="11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2" fillId="0" borderId="0"/>
  </cellStyleXfs>
  <cellXfs count="187">
    <xf numFmtId="0" fontId="0" fillId="0" borderId="0" xfId="0"/>
    <xf numFmtId="0" fontId="8" fillId="0" borderId="0" xfId="0" applyFont="1" applyBorder="1"/>
    <xf numFmtId="0" fontId="0" fillId="0" borderId="0" xfId="0" applyBorder="1"/>
    <xf numFmtId="0" fontId="13" fillId="0" borderId="0" xfId="0" applyFon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/>
    <xf numFmtId="0" fontId="18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0" fillId="0" borderId="0" xfId="0" applyNumberFormat="1"/>
    <xf numFmtId="0" fontId="1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9" fillId="0" borderId="0" xfId="0" applyFont="1" applyBorder="1"/>
    <xf numFmtId="0" fontId="0" fillId="0" borderId="0" xfId="0" applyBorder="1" applyAlignment="1">
      <alignment horizontal="right"/>
    </xf>
    <xf numFmtId="0" fontId="24" fillId="0" borderId="0" xfId="0" applyFont="1" applyBorder="1" applyAlignment="1"/>
    <xf numFmtId="164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19" fillId="0" borderId="0" xfId="0" applyFont="1" applyBorder="1"/>
    <xf numFmtId="164" fontId="6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164" fontId="26" fillId="0" borderId="0" xfId="0" applyNumberFormat="1" applyFont="1"/>
    <xf numFmtId="164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6" fillId="0" borderId="0" xfId="0" applyFont="1" applyBorder="1"/>
    <xf numFmtId="164" fontId="0" fillId="0" borderId="0" xfId="0" applyNumberFormat="1" applyAlignment="1">
      <alignment horizontal="left"/>
    </xf>
    <xf numFmtId="164" fontId="2" fillId="0" borderId="0" xfId="0" applyNumberFormat="1" applyFont="1" applyBorder="1"/>
    <xf numFmtId="164" fontId="21" fillId="0" borderId="0" xfId="0" applyNumberFormat="1" applyFont="1"/>
    <xf numFmtId="0" fontId="21" fillId="0" borderId="0" xfId="0" applyFont="1"/>
    <xf numFmtId="164" fontId="25" fillId="0" borderId="0" xfId="0" applyNumberFormat="1" applyFont="1"/>
    <xf numFmtId="0" fontId="10" fillId="0" borderId="0" xfId="0" applyFont="1" applyAlignment="1"/>
    <xf numFmtId="0" fontId="27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/>
    <xf numFmtId="164" fontId="18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17" fillId="0" borderId="0" xfId="0" applyFont="1"/>
    <xf numFmtId="0" fontId="25" fillId="0" borderId="0" xfId="0" applyFont="1"/>
    <xf numFmtId="0" fontId="4" fillId="0" borderId="0" xfId="0" applyFont="1" applyBorder="1" applyAlignment="1">
      <alignment horizontal="left" vertical="center" wrapText="1" shrinkToFit="1"/>
    </xf>
    <xf numFmtId="164" fontId="18" fillId="0" borderId="0" xfId="0" applyNumberFormat="1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 shrinkToFit="1"/>
    </xf>
    <xf numFmtId="164" fontId="2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8" fillId="0" borderId="0" xfId="0" applyFont="1" applyBorder="1" applyAlignment="1"/>
    <xf numFmtId="0" fontId="3" fillId="0" borderId="0" xfId="0" applyFont="1"/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30" fillId="0" borderId="0" xfId="0" applyFont="1" applyBorder="1"/>
    <xf numFmtId="164" fontId="29" fillId="0" borderId="0" xfId="0" applyNumberFormat="1" applyFont="1" applyBorder="1" applyAlignment="1">
      <alignment horizontal="center"/>
    </xf>
    <xf numFmtId="164" fontId="30" fillId="0" borderId="0" xfId="0" applyNumberFormat="1" applyFont="1" applyBorder="1"/>
    <xf numFmtId="0" fontId="29" fillId="0" borderId="0" xfId="0" applyFont="1" applyFill="1" applyBorder="1"/>
    <xf numFmtId="164" fontId="31" fillId="0" borderId="0" xfId="0" applyNumberFormat="1" applyFont="1"/>
    <xf numFmtId="0" fontId="30" fillId="0" borderId="0" xfId="0" applyFont="1" applyFill="1" applyBorder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horizontal="center"/>
    </xf>
    <xf numFmtId="164" fontId="32" fillId="0" borderId="0" xfId="0" applyNumberFormat="1" applyFont="1"/>
    <xf numFmtId="0" fontId="31" fillId="0" borderId="0" xfId="0" applyFont="1" applyBorder="1" applyAlignment="1">
      <alignment horizontal="center"/>
    </xf>
    <xf numFmtId="0" fontId="32" fillId="0" borderId="0" xfId="0" applyFont="1" applyBorder="1"/>
    <xf numFmtId="0" fontId="29" fillId="0" borderId="0" xfId="0" applyFont="1" applyAlignment="1">
      <alignment horizontal="center"/>
    </xf>
    <xf numFmtId="0" fontId="16" fillId="0" borderId="0" xfId="0" applyFont="1" applyBorder="1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right" vertical="center" wrapText="1"/>
    </xf>
    <xf numFmtId="0" fontId="28" fillId="0" borderId="0" xfId="0" applyFont="1" applyBorder="1"/>
    <xf numFmtId="164" fontId="28" fillId="0" borderId="0" xfId="0" applyNumberFormat="1" applyFont="1" applyBorder="1"/>
    <xf numFmtId="0" fontId="2" fillId="0" borderId="0" xfId="0" applyFont="1" applyBorder="1" applyAlignment="1">
      <alignment horizontal="center" vertical="center" wrapText="1" shrinkToFit="1"/>
    </xf>
    <xf numFmtId="0" fontId="17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25" fillId="0" borderId="0" xfId="0" applyFont="1" applyBorder="1"/>
    <xf numFmtId="0" fontId="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 horizontal="right"/>
    </xf>
    <xf numFmtId="0" fontId="33" fillId="0" borderId="0" xfId="0" applyFont="1" applyBorder="1"/>
    <xf numFmtId="0" fontId="13" fillId="0" borderId="0" xfId="0" applyFont="1" applyFill="1" applyBorder="1"/>
    <xf numFmtId="0" fontId="0" fillId="0" borderId="0" xfId="0" applyFont="1" applyBorder="1"/>
    <xf numFmtId="0" fontId="8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164" fontId="14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/>
    <xf numFmtId="164" fontId="31" fillId="0" borderId="0" xfId="0" applyNumberFormat="1" applyFont="1" applyBorder="1"/>
    <xf numFmtId="164" fontId="5" fillId="0" borderId="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 shrinkToFit="1"/>
    </xf>
    <xf numFmtId="164" fontId="1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</cellXfs>
  <cellStyles count="31">
    <cellStyle name="Comma 2" xfId="28"/>
    <cellStyle name="Normal" xfId="0" builtinId="0"/>
    <cellStyle name="Normal 2" xfId="1"/>
    <cellStyle name="Normal 2 2 2" xfId="27"/>
    <cellStyle name="Normal 2 3" xfId="26"/>
    <cellStyle name="Normal 27" xfId="29"/>
    <cellStyle name="Normal 5" xfId="30"/>
    <cellStyle name="Normal 7" xfId="25"/>
    <cellStyle name="style1495786777072" xfId="2"/>
    <cellStyle name="style1495786777150" xfId="11"/>
    <cellStyle name="style1495786777181" xfId="15"/>
    <cellStyle name="style1495786777228" xfId="19"/>
    <cellStyle name="style1495786777384" xfId="3"/>
    <cellStyle name="style1495786777399" xfId="23"/>
    <cellStyle name="style1495786777446" xfId="7"/>
    <cellStyle name="style1495786777462" xfId="24"/>
    <cellStyle name="style1495786777477" xfId="4"/>
    <cellStyle name="style1495786777493" xfId="8"/>
    <cellStyle name="style1495786777524" xfId="5"/>
    <cellStyle name="style1495786777540" xfId="9"/>
    <cellStyle name="style1495786777555" xfId="6"/>
    <cellStyle name="style1495786777587" xfId="10"/>
    <cellStyle name="style1495786777618" xfId="12"/>
    <cellStyle name="style1495786777633" xfId="13"/>
    <cellStyle name="style1495786777649" xfId="14"/>
    <cellStyle name="style1495786777680" xfId="16"/>
    <cellStyle name="style1495786777696" xfId="17"/>
    <cellStyle name="style1495786777711" xfId="18"/>
    <cellStyle name="style1495786777789" xfId="20"/>
    <cellStyle name="style1495786777805" xfId="21"/>
    <cellStyle name="style149578677782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raa-1-share/EMXETGEL2016/MEDEELEL%2012%20SAR/tosov-12/tusub-2016-12sa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viin orlogo"/>
      <sheetName val="tusviin zarlaga"/>
      <sheetName val="Sheet1"/>
    </sheetNames>
    <sheetDataSet>
      <sheetData sheetId="0">
        <row r="75">
          <cell r="B75">
            <v>9593</v>
          </cell>
        </row>
      </sheetData>
      <sheetData sheetId="1">
        <row r="52">
          <cell r="A52" t="str">
            <v>2012 I-XII</v>
          </cell>
          <cell r="B52">
            <v>16.153652791934107</v>
          </cell>
        </row>
        <row r="53">
          <cell r="A53" t="str">
            <v>2013 I-XII</v>
          </cell>
          <cell r="B53">
            <v>20.658342792281502</v>
          </cell>
        </row>
        <row r="54">
          <cell r="A54" t="str">
            <v>2014 I-XII</v>
          </cell>
          <cell r="B54">
            <v>15.502260519927574</v>
          </cell>
        </row>
        <row r="55">
          <cell r="A55" t="str">
            <v>2015 I-XII</v>
          </cell>
          <cell r="B55">
            <v>16.572256801742739</v>
          </cell>
        </row>
        <row r="56">
          <cell r="A56" t="str">
            <v>2016 I-XII</v>
          </cell>
          <cell r="B56">
            <v>16.693243639443597</v>
          </cell>
        </row>
        <row r="82">
          <cell r="B82" t="str">
            <v>2012 I-XII</v>
          </cell>
          <cell r="C82" t="str">
            <v>2013 I-XII</v>
          </cell>
          <cell r="D82" t="str">
            <v>2014 I-XII</v>
          </cell>
          <cell r="E82" t="str">
            <v>2015 I-XII</v>
          </cell>
          <cell r="F82" t="str">
            <v>2016 I-XII</v>
          </cell>
        </row>
        <row r="83">
          <cell r="A83" t="str">
            <v>ТӨСВИЙН ЗАРЛАГА</v>
          </cell>
          <cell r="B83">
            <v>58081.599999999999</v>
          </cell>
          <cell r="C83">
            <v>49424.1</v>
          </cell>
          <cell r="D83">
            <v>62574.1</v>
          </cell>
          <cell r="E83">
            <v>57885.9</v>
          </cell>
          <cell r="F83">
            <v>61394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3"/>
  <sheetViews>
    <sheetView showGridLines="0" tabSelected="1" workbookViewId="0">
      <selection activeCell="O13" sqref="O13"/>
    </sheetView>
  </sheetViews>
  <sheetFormatPr defaultRowHeight="15" x14ac:dyDescent="0.25"/>
  <cols>
    <col min="1" max="1" width="4.140625" style="7" customWidth="1"/>
    <col min="2" max="2" width="26.7109375" style="7" customWidth="1"/>
    <col min="3" max="3" width="13" style="82" customWidth="1"/>
    <col min="4" max="4" width="12.28515625" style="82" customWidth="1"/>
    <col min="5" max="9" width="8.5703125" style="82" customWidth="1"/>
    <col min="10" max="11" width="9" style="7" customWidth="1"/>
    <col min="12" max="12" width="8.28515625" style="7" customWidth="1"/>
    <col min="13" max="13" width="9.5703125" style="7" customWidth="1"/>
    <col min="14" max="14" width="15.42578125" style="7" customWidth="1"/>
    <col min="15" max="15" width="30.28515625" style="7" customWidth="1"/>
    <col min="16" max="19" width="9.140625" style="7"/>
    <col min="20" max="20" width="10.85546875" style="7" customWidth="1"/>
    <col min="21" max="21" width="10.28515625" style="7" customWidth="1"/>
    <col min="22" max="22" width="5.140625" style="6" customWidth="1"/>
    <col min="23" max="23" width="28.28515625" style="7" customWidth="1"/>
    <col min="24" max="24" width="8.140625" style="7" customWidth="1"/>
    <col min="25" max="25" width="9.5703125" style="7" customWidth="1"/>
    <col min="26" max="26" width="10" style="7" customWidth="1"/>
    <col min="27" max="27" width="11.28515625" style="7" customWidth="1"/>
    <col min="28" max="28" width="7.85546875" style="7" customWidth="1"/>
    <col min="29" max="39" width="9.140625" style="7"/>
    <col min="40" max="40" width="4" style="7" customWidth="1"/>
    <col min="41" max="41" width="29.7109375" style="7" customWidth="1"/>
    <col min="42" max="43" width="9.140625" style="7"/>
    <col min="44" max="44" width="7.28515625" style="7" customWidth="1"/>
    <col min="45" max="16384" width="9.140625" style="7"/>
  </cols>
  <sheetData>
    <row r="1" spans="1:51" x14ac:dyDescent="0.25">
      <c r="A1" s="2"/>
      <c r="B1" s="155" t="s">
        <v>69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2"/>
      <c r="N1" s="2"/>
      <c r="O1" s="155"/>
      <c r="P1" s="155"/>
      <c r="Q1" s="155"/>
      <c r="R1" s="155"/>
      <c r="S1" s="155"/>
      <c r="T1" s="155"/>
      <c r="U1" s="2"/>
      <c r="V1" s="15"/>
      <c r="W1" s="16"/>
      <c r="X1" s="16"/>
      <c r="Y1" s="16"/>
      <c r="Z1" s="16"/>
      <c r="AA1" s="16"/>
      <c r="AB1" s="16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</row>
    <row r="2" spans="1:51" x14ac:dyDescent="0.25">
      <c r="A2" s="2"/>
      <c r="B2" s="155"/>
      <c r="C2" s="155"/>
      <c r="D2" s="155"/>
      <c r="E2" s="155"/>
      <c r="F2" s="155"/>
      <c r="G2" s="155"/>
      <c r="H2" s="155"/>
      <c r="I2" s="155"/>
      <c r="J2" s="156"/>
      <c r="K2" s="156"/>
      <c r="L2" s="156"/>
      <c r="M2" s="2"/>
      <c r="N2" s="2"/>
      <c r="O2" s="155"/>
      <c r="P2" s="156"/>
      <c r="Q2" s="156"/>
      <c r="R2" s="156"/>
      <c r="S2" s="156"/>
      <c r="T2" s="156"/>
      <c r="U2" s="2"/>
      <c r="V2" s="15"/>
      <c r="W2" s="17"/>
      <c r="X2" s="17"/>
      <c r="Y2" s="17"/>
      <c r="Z2" s="17"/>
      <c r="AA2" s="17"/>
      <c r="AB2" s="17"/>
      <c r="AM2" s="84"/>
      <c r="AN2" s="18"/>
      <c r="AO2" s="1"/>
      <c r="AP2" s="18"/>
      <c r="AQ2" s="18"/>
      <c r="AR2" s="18"/>
      <c r="AS2" s="18"/>
      <c r="AT2" s="18"/>
      <c r="AU2" s="84"/>
      <c r="AV2" s="84"/>
      <c r="AW2" s="84"/>
      <c r="AX2" s="84"/>
      <c r="AY2" s="84"/>
    </row>
    <row r="3" spans="1:51" x14ac:dyDescent="0.25">
      <c r="A3" s="84"/>
      <c r="B3" s="2"/>
      <c r="C3" s="84"/>
      <c r="D3" s="84"/>
      <c r="E3" s="84"/>
      <c r="F3" s="84"/>
      <c r="G3" s="84"/>
      <c r="H3" s="84"/>
      <c r="I3" s="84"/>
      <c r="J3" s="2"/>
      <c r="K3" s="2"/>
      <c r="L3" s="3"/>
      <c r="M3" s="3"/>
      <c r="N3" s="2"/>
      <c r="O3" s="2"/>
      <c r="P3" s="2"/>
      <c r="Q3" s="2"/>
      <c r="R3" s="2"/>
      <c r="S3" s="2"/>
      <c r="T3" s="2"/>
      <c r="U3" s="19"/>
      <c r="V3" s="15"/>
      <c r="W3" s="17"/>
      <c r="X3" s="157"/>
      <c r="Y3" s="157"/>
      <c r="Z3" s="157"/>
      <c r="AA3" s="157"/>
      <c r="AB3" s="17"/>
      <c r="AM3" s="84"/>
      <c r="AN3" s="18"/>
      <c r="AO3" s="18"/>
      <c r="AP3" s="18"/>
      <c r="AQ3" s="18"/>
      <c r="AR3" s="18"/>
      <c r="AS3" s="18"/>
      <c r="AT3" s="18"/>
      <c r="AU3" s="84"/>
      <c r="AV3" s="84"/>
      <c r="AW3" s="84"/>
      <c r="AX3" s="84"/>
      <c r="AY3" s="84"/>
    </row>
    <row r="4" spans="1:51" s="82" customFormat="1" ht="15" customHeight="1" x14ac:dyDescent="0.25">
      <c r="A4" s="150" t="s">
        <v>6</v>
      </c>
      <c r="B4" s="150"/>
      <c r="C4" s="134">
        <v>2008</v>
      </c>
      <c r="D4" s="134">
        <v>2009</v>
      </c>
      <c r="E4" s="134">
        <v>2010</v>
      </c>
      <c r="F4" s="134">
        <v>2011</v>
      </c>
      <c r="G4" s="134">
        <v>2012</v>
      </c>
      <c r="H4" s="134">
        <v>2013</v>
      </c>
      <c r="I4" s="134">
        <v>2014</v>
      </c>
      <c r="J4" s="135">
        <v>2015</v>
      </c>
      <c r="K4" s="135">
        <v>2016</v>
      </c>
      <c r="L4" s="136">
        <v>2017</v>
      </c>
      <c r="M4" s="136">
        <v>2018</v>
      </c>
      <c r="N4" s="84"/>
      <c r="O4" s="84"/>
      <c r="P4" s="84"/>
      <c r="Q4" s="84"/>
      <c r="R4" s="84"/>
      <c r="S4" s="84"/>
      <c r="T4" s="84"/>
      <c r="U4" s="19"/>
      <c r="V4" s="15"/>
      <c r="W4" s="17"/>
      <c r="X4" s="99"/>
      <c r="Y4" s="99"/>
      <c r="Z4" s="99"/>
      <c r="AA4" s="99"/>
      <c r="AB4" s="17"/>
      <c r="AM4" s="84"/>
      <c r="AN4" s="18"/>
      <c r="AO4" s="18"/>
      <c r="AP4" s="18"/>
      <c r="AQ4" s="18"/>
      <c r="AR4" s="18"/>
      <c r="AS4" s="18"/>
      <c r="AT4" s="18"/>
      <c r="AU4" s="84"/>
      <c r="AV4" s="84"/>
      <c r="AW4" s="84"/>
      <c r="AX4" s="84"/>
      <c r="AY4" s="84"/>
    </row>
    <row r="5" spans="1:51" ht="18" customHeight="1" x14ac:dyDescent="0.25">
      <c r="A5" s="151"/>
      <c r="B5" s="151"/>
      <c r="C5" s="162" t="s">
        <v>68</v>
      </c>
      <c r="D5" s="162"/>
      <c r="E5" s="161" t="s">
        <v>70</v>
      </c>
      <c r="F5" s="161"/>
      <c r="G5" s="161"/>
      <c r="H5" s="161"/>
      <c r="I5" s="161"/>
      <c r="J5" s="153" t="s">
        <v>71</v>
      </c>
      <c r="K5" s="154"/>
      <c r="L5" s="154"/>
      <c r="M5" s="183"/>
      <c r="N5" s="151"/>
      <c r="O5" s="151"/>
      <c r="P5" s="160"/>
      <c r="Q5" s="160"/>
      <c r="R5" s="160"/>
      <c r="S5" s="160"/>
      <c r="T5" s="160"/>
      <c r="U5" s="163"/>
      <c r="V5" s="164"/>
      <c r="W5" s="146"/>
      <c r="X5" s="147"/>
      <c r="Y5" s="147"/>
      <c r="Z5" s="147"/>
      <c r="AA5" s="147"/>
      <c r="AB5" s="20"/>
      <c r="AD5" s="168"/>
      <c r="AE5" s="168"/>
      <c r="AF5" s="168"/>
      <c r="AG5" s="168"/>
      <c r="AM5" s="84"/>
      <c r="AN5" s="169"/>
      <c r="AO5" s="171"/>
      <c r="AP5" s="158"/>
      <c r="AQ5" s="158"/>
      <c r="AR5" s="166"/>
      <c r="AS5" s="167"/>
      <c r="AT5" s="167"/>
      <c r="AU5" s="84"/>
      <c r="AV5" s="84"/>
      <c r="AW5" s="84"/>
      <c r="AX5" s="84"/>
      <c r="AY5" s="84"/>
    </row>
    <row r="6" spans="1:51" x14ac:dyDescent="0.25">
      <c r="A6" s="152"/>
      <c r="B6" s="152"/>
      <c r="C6" s="148" t="s">
        <v>73</v>
      </c>
      <c r="D6" s="149"/>
      <c r="E6" s="149"/>
      <c r="F6" s="149"/>
      <c r="G6" s="149"/>
      <c r="H6" s="149"/>
      <c r="I6" s="149"/>
      <c r="J6" s="149"/>
      <c r="K6" s="149"/>
      <c r="L6" s="149"/>
      <c r="M6" s="182"/>
      <c r="N6" s="159"/>
      <c r="O6" s="151"/>
      <c r="P6" s="85"/>
      <c r="Q6" s="85"/>
      <c r="R6" s="160"/>
      <c r="S6" s="160"/>
      <c r="T6" s="160"/>
      <c r="U6" s="163"/>
      <c r="V6" s="165"/>
      <c r="W6" s="146"/>
      <c r="X6" s="96"/>
      <c r="Y6" s="96"/>
      <c r="Z6" s="96"/>
      <c r="AA6" s="96"/>
      <c r="AB6" s="101"/>
      <c r="AD6" s="83"/>
      <c r="AE6" s="83"/>
      <c r="AF6" s="83"/>
      <c r="AG6" s="83"/>
      <c r="AJ6" s="6"/>
      <c r="AM6" s="84"/>
      <c r="AN6" s="170"/>
      <c r="AO6" s="171"/>
      <c r="AP6" s="97"/>
      <c r="AQ6" s="97"/>
      <c r="AR6" s="166"/>
      <c r="AS6" s="13"/>
      <c r="AT6" s="13"/>
      <c r="AU6" s="84"/>
      <c r="AV6" s="83"/>
      <c r="AW6" s="83"/>
      <c r="AX6" s="83"/>
      <c r="AY6" s="83"/>
    </row>
    <row r="7" spans="1:51" x14ac:dyDescent="0.25">
      <c r="A7" s="106"/>
      <c r="B7" s="108" t="s">
        <v>0</v>
      </c>
      <c r="C7" s="126">
        <f t="shared" ref="C7:H7" si="0">+C8+C12+C16</f>
        <v>3989</v>
      </c>
      <c r="D7" s="9">
        <f t="shared" si="0"/>
        <v>5331.9</v>
      </c>
      <c r="E7" s="9">
        <f t="shared" si="0"/>
        <v>8513.7999999999993</v>
      </c>
      <c r="F7" s="9">
        <f t="shared" si="0"/>
        <v>9867.2999999999993</v>
      </c>
      <c r="G7" s="9">
        <f t="shared" si="0"/>
        <v>6518.9</v>
      </c>
      <c r="H7" s="9">
        <f t="shared" si="0"/>
        <v>5617.3</v>
      </c>
      <c r="I7" s="9">
        <f>+I8+I12+I16</f>
        <v>6717.0999999999995</v>
      </c>
      <c r="J7" s="9">
        <f t="shared" ref="J7:K7" si="1">+J8+J12+J16</f>
        <v>13060.2</v>
      </c>
      <c r="K7" s="9">
        <f t="shared" si="1"/>
        <v>12134.4</v>
      </c>
      <c r="L7" s="109">
        <f>+L8+L16+L12</f>
        <v>13636.8</v>
      </c>
      <c r="M7" s="184">
        <v>19090.3</v>
      </c>
      <c r="N7" s="22"/>
      <c r="O7" s="89"/>
      <c r="P7" s="8"/>
      <c r="Q7" s="8"/>
      <c r="R7" s="8"/>
      <c r="S7" s="85"/>
      <c r="T7" s="21"/>
      <c r="U7" s="91"/>
      <c r="V7" s="23"/>
      <c r="W7" s="24"/>
      <c r="X7" s="8"/>
      <c r="Y7" s="8"/>
      <c r="Z7" s="8"/>
      <c r="AA7" s="8"/>
      <c r="AB7" s="25"/>
      <c r="AD7" s="83"/>
      <c r="AE7" s="83"/>
      <c r="AF7" s="83"/>
      <c r="AG7" s="83"/>
      <c r="AJ7" s="6"/>
      <c r="AM7" s="84"/>
      <c r="AN7" s="26"/>
      <c r="AO7" s="94"/>
      <c r="AP7" s="87"/>
      <c r="AQ7" s="87"/>
      <c r="AR7" s="86"/>
      <c r="AS7" s="13"/>
      <c r="AT7" s="13"/>
      <c r="AU7" s="84"/>
      <c r="AV7" s="83"/>
      <c r="AW7" s="83"/>
      <c r="AX7" s="83"/>
      <c r="AY7" s="83"/>
    </row>
    <row r="8" spans="1:51" x14ac:dyDescent="0.25">
      <c r="A8" s="107">
        <v>1</v>
      </c>
      <c r="B8" s="27" t="s">
        <v>7</v>
      </c>
      <c r="C8" s="127">
        <v>945.5</v>
      </c>
      <c r="D8" s="102">
        <v>1010.9</v>
      </c>
      <c r="E8" s="102">
        <v>1365.1</v>
      </c>
      <c r="F8" s="102">
        <v>1387.2</v>
      </c>
      <c r="G8" s="102">
        <v>1866.5</v>
      </c>
      <c r="H8" s="102">
        <v>1914.6</v>
      </c>
      <c r="I8" s="102">
        <v>2236.1</v>
      </c>
      <c r="J8" s="102">
        <v>4052.5</v>
      </c>
      <c r="K8" s="103">
        <v>5355.4</v>
      </c>
      <c r="L8" s="102">
        <f>+L9+L11</f>
        <v>5507.4000000000005</v>
      </c>
      <c r="M8" s="32">
        <v>7625.1</v>
      </c>
      <c r="N8" s="30"/>
      <c r="O8" s="27"/>
      <c r="P8" s="12"/>
      <c r="Q8" s="12"/>
      <c r="R8" s="12"/>
      <c r="S8" s="31"/>
      <c r="T8" s="32"/>
      <c r="U8" s="32"/>
      <c r="V8" s="33"/>
      <c r="W8" s="34"/>
      <c r="X8" s="12"/>
      <c r="Y8" s="12"/>
      <c r="Z8" s="35"/>
      <c r="AA8" s="35"/>
      <c r="AB8" s="17"/>
      <c r="AD8" s="28"/>
      <c r="AE8" s="28"/>
      <c r="AF8" s="84"/>
      <c r="AG8" s="84"/>
      <c r="AM8" s="84"/>
      <c r="AN8" s="36"/>
      <c r="AO8" s="37"/>
      <c r="AP8" s="10"/>
      <c r="AQ8" s="88"/>
      <c r="AR8" s="10"/>
      <c r="AS8" s="10"/>
      <c r="AT8" s="10"/>
      <c r="AU8" s="84"/>
      <c r="AV8" s="84"/>
      <c r="AW8" s="84"/>
      <c r="AX8" s="84"/>
      <c r="AY8" s="84"/>
    </row>
    <row r="9" spans="1:51" x14ac:dyDescent="0.25">
      <c r="A9" s="107"/>
      <c r="B9" s="38" t="s">
        <v>8</v>
      </c>
      <c r="C9" s="127">
        <v>855</v>
      </c>
      <c r="D9" s="102">
        <v>936</v>
      </c>
      <c r="E9" s="102">
        <v>1276.2</v>
      </c>
      <c r="F9" s="102">
        <v>1293.8</v>
      </c>
      <c r="G9" s="102">
        <v>1757.3</v>
      </c>
      <c r="H9" s="102">
        <v>1827.1</v>
      </c>
      <c r="I9" s="102">
        <v>2137.1</v>
      </c>
      <c r="J9" s="102">
        <v>3904.2</v>
      </c>
      <c r="K9" s="103">
        <v>5196.8999999999996</v>
      </c>
      <c r="L9" s="102">
        <v>5213.1000000000004</v>
      </c>
      <c r="M9" s="32">
        <v>7270.7</v>
      </c>
      <c r="N9" s="30"/>
      <c r="O9" s="38"/>
      <c r="P9" s="12"/>
      <c r="Q9" s="12"/>
      <c r="R9" s="12"/>
      <c r="S9" s="12"/>
      <c r="T9" s="32"/>
      <c r="U9" s="32"/>
      <c r="V9" s="33"/>
      <c r="W9" s="34"/>
      <c r="X9" s="12"/>
      <c r="Y9" s="12"/>
      <c r="Z9" s="39"/>
      <c r="AA9" s="39"/>
      <c r="AB9" s="17"/>
      <c r="AD9" s="28"/>
      <c r="AE9" s="28"/>
      <c r="AF9" s="84"/>
      <c r="AG9" s="84"/>
      <c r="AM9" s="84"/>
      <c r="AN9" s="36"/>
      <c r="AO9" s="29"/>
      <c r="AP9" s="10"/>
      <c r="AQ9" s="88"/>
      <c r="AR9" s="10"/>
      <c r="AS9" s="10"/>
      <c r="AT9" s="10"/>
      <c r="AU9" s="84"/>
      <c r="AV9" s="84"/>
      <c r="AW9" s="84"/>
      <c r="AX9" s="84"/>
      <c r="AY9" s="84"/>
    </row>
    <row r="10" spans="1:51" x14ac:dyDescent="0.25">
      <c r="A10" s="107"/>
      <c r="B10" s="38" t="s">
        <v>9</v>
      </c>
      <c r="C10" s="127">
        <v>18.7</v>
      </c>
      <c r="D10" s="102"/>
      <c r="E10" s="102"/>
      <c r="F10" s="102"/>
      <c r="G10" s="102"/>
      <c r="H10" s="102"/>
      <c r="I10" s="102"/>
      <c r="J10" s="102"/>
      <c r="K10" s="103"/>
      <c r="L10" s="102"/>
      <c r="M10" s="32"/>
      <c r="N10" s="30"/>
      <c r="O10" s="38"/>
      <c r="P10" s="12"/>
      <c r="Q10" s="12"/>
      <c r="R10" s="12"/>
      <c r="S10" s="12"/>
      <c r="T10" s="32"/>
      <c r="U10" s="32"/>
      <c r="V10" s="33"/>
      <c r="W10" s="34"/>
      <c r="X10" s="12"/>
      <c r="Y10" s="12"/>
      <c r="Z10" s="39"/>
      <c r="AA10" s="39"/>
      <c r="AB10" s="17"/>
      <c r="AD10" s="40"/>
      <c r="AE10" s="40"/>
      <c r="AF10" s="84"/>
      <c r="AG10" s="84"/>
      <c r="AM10" s="84"/>
      <c r="AN10" s="36"/>
      <c r="AO10" s="29"/>
      <c r="AP10" s="10"/>
      <c r="AQ10" s="10"/>
      <c r="AR10" s="10"/>
      <c r="AS10" s="10"/>
      <c r="AT10" s="10"/>
      <c r="AU10" s="84"/>
      <c r="AV10" s="84"/>
      <c r="AW10" s="84"/>
      <c r="AX10" s="84"/>
      <c r="AY10" s="84"/>
    </row>
    <row r="11" spans="1:51" x14ac:dyDescent="0.25">
      <c r="A11" s="107"/>
      <c r="B11" s="38" t="s">
        <v>10</v>
      </c>
      <c r="C11" s="127">
        <v>71.8</v>
      </c>
      <c r="D11" s="102">
        <v>74.900000000000006</v>
      </c>
      <c r="E11" s="102">
        <v>88.9</v>
      </c>
      <c r="F11" s="102">
        <v>93.4</v>
      </c>
      <c r="G11" s="102">
        <v>109.2</v>
      </c>
      <c r="H11" s="102">
        <v>87.5</v>
      </c>
      <c r="I11" s="102">
        <v>99</v>
      </c>
      <c r="J11" s="102">
        <v>148.30000000000001</v>
      </c>
      <c r="K11" s="103">
        <v>158.5</v>
      </c>
      <c r="L11" s="102">
        <v>294.3</v>
      </c>
      <c r="M11" s="32">
        <v>354.4</v>
      </c>
      <c r="N11" s="36"/>
      <c r="O11" s="38"/>
      <c r="P11" s="12"/>
      <c r="Q11" s="12"/>
      <c r="R11" s="12"/>
      <c r="S11" s="12"/>
      <c r="T11" s="32"/>
      <c r="U11" s="32"/>
      <c r="V11" s="33"/>
      <c r="X11" s="12"/>
      <c r="Y11" s="12"/>
      <c r="Z11" s="39"/>
      <c r="AA11" s="39"/>
      <c r="AB11" s="41"/>
      <c r="AD11" s="28"/>
      <c r="AE11" s="28"/>
      <c r="AF11" s="84"/>
      <c r="AG11" s="84"/>
      <c r="AM11" s="84"/>
      <c r="AN11" s="36"/>
      <c r="AO11" s="29"/>
      <c r="AP11" s="10"/>
      <c r="AQ11" s="88"/>
      <c r="AR11" s="10"/>
      <c r="AS11" s="10"/>
      <c r="AT11" s="10"/>
      <c r="AU11" s="84"/>
      <c r="AV11" s="84"/>
      <c r="AW11" s="84"/>
      <c r="AX11" s="84"/>
      <c r="AY11" s="84"/>
    </row>
    <row r="12" spans="1:51" x14ac:dyDescent="0.25">
      <c r="A12" s="107">
        <v>2</v>
      </c>
      <c r="B12" s="27" t="s">
        <v>11</v>
      </c>
      <c r="C12" s="127">
        <v>633.79999999999995</v>
      </c>
      <c r="D12" s="102">
        <v>980.4</v>
      </c>
      <c r="E12" s="102">
        <v>860.4</v>
      </c>
      <c r="F12" s="102">
        <v>448.2</v>
      </c>
      <c r="G12" s="102">
        <v>485.5</v>
      </c>
      <c r="H12" s="102">
        <v>673.4</v>
      </c>
      <c r="I12" s="102">
        <v>947.8</v>
      </c>
      <c r="J12" s="102">
        <v>1647.1</v>
      </c>
      <c r="K12" s="103">
        <v>1526.7</v>
      </c>
      <c r="L12" s="102">
        <v>2758</v>
      </c>
      <c r="M12" s="32">
        <v>1270.3</v>
      </c>
      <c r="N12" s="30"/>
      <c r="O12" s="27"/>
      <c r="P12" s="12"/>
      <c r="Q12" s="12"/>
      <c r="R12" s="12"/>
      <c r="S12" s="12"/>
      <c r="T12" s="32"/>
      <c r="U12" s="32"/>
      <c r="V12" s="33"/>
      <c r="W12" s="34"/>
      <c r="X12" s="12"/>
      <c r="Y12" s="12"/>
      <c r="Z12" s="39"/>
      <c r="AA12" s="39"/>
      <c r="AB12" s="42"/>
      <c r="AD12" s="28"/>
      <c r="AE12" s="28"/>
      <c r="AF12" s="84"/>
      <c r="AG12" s="84"/>
      <c r="AM12" s="84"/>
      <c r="AN12" s="36"/>
      <c r="AO12" s="37"/>
      <c r="AP12" s="10"/>
      <c r="AQ12" s="88"/>
      <c r="AR12" s="10"/>
      <c r="AS12" s="10"/>
      <c r="AT12" s="10"/>
      <c r="AU12" s="84"/>
      <c r="AV12" s="84"/>
      <c r="AW12" s="84"/>
      <c r="AX12" s="84"/>
      <c r="AY12" s="84"/>
    </row>
    <row r="13" spans="1:51" x14ac:dyDescent="0.25">
      <c r="A13" s="107"/>
      <c r="B13" s="38" t="s">
        <v>12</v>
      </c>
      <c r="C13" s="127">
        <v>280.3</v>
      </c>
      <c r="D13" s="102">
        <v>308.3</v>
      </c>
      <c r="E13" s="102">
        <v>328</v>
      </c>
      <c r="F13" s="102"/>
      <c r="G13" s="102"/>
      <c r="H13" s="102"/>
      <c r="I13" s="102"/>
      <c r="J13" s="102"/>
      <c r="K13" s="103"/>
      <c r="L13" s="102">
        <v>1254.2</v>
      </c>
      <c r="M13" s="32">
        <v>0</v>
      </c>
      <c r="N13" s="30"/>
      <c r="O13" s="38"/>
      <c r="P13" s="12"/>
      <c r="Q13" s="12"/>
      <c r="R13" s="12"/>
      <c r="S13" s="12"/>
      <c r="T13" s="32"/>
      <c r="U13" s="32"/>
      <c r="V13" s="33"/>
      <c r="W13" s="34"/>
      <c r="X13" s="12"/>
      <c r="Y13" s="12"/>
      <c r="Z13" s="39"/>
      <c r="AA13" s="39"/>
      <c r="AB13" s="41"/>
      <c r="AD13" s="28"/>
      <c r="AE13" s="28"/>
      <c r="AF13" s="84"/>
      <c r="AG13" s="84"/>
      <c r="AM13" s="84"/>
      <c r="AN13" s="36"/>
      <c r="AO13" s="29"/>
      <c r="AP13" s="10"/>
      <c r="AQ13" s="10"/>
      <c r="AR13" s="10"/>
      <c r="AS13" s="10"/>
      <c r="AT13" s="10"/>
      <c r="AU13" s="84"/>
      <c r="AV13" s="84"/>
      <c r="AW13" s="84"/>
      <c r="AX13" s="84"/>
      <c r="AY13" s="84"/>
    </row>
    <row r="14" spans="1:51" x14ac:dyDescent="0.25">
      <c r="A14" s="107"/>
      <c r="B14" s="38" t="s">
        <v>13</v>
      </c>
      <c r="C14" s="127">
        <v>353.5</v>
      </c>
      <c r="D14" s="102">
        <v>372.1</v>
      </c>
      <c r="E14" s="102">
        <v>532.4</v>
      </c>
      <c r="F14" s="102">
        <v>448.2</v>
      </c>
      <c r="G14" s="102">
        <v>485.5</v>
      </c>
      <c r="H14" s="102">
        <v>673.4</v>
      </c>
      <c r="I14" s="102">
        <v>947.8</v>
      </c>
      <c r="J14" s="102">
        <v>1641.6</v>
      </c>
      <c r="K14" s="103">
        <v>1526.7</v>
      </c>
      <c r="L14" s="102">
        <v>1503</v>
      </c>
      <c r="M14" s="32">
        <v>1270.3</v>
      </c>
      <c r="N14" s="36"/>
      <c r="O14" s="38"/>
      <c r="P14" s="12"/>
      <c r="Q14" s="12"/>
      <c r="R14" s="12"/>
      <c r="S14" s="12"/>
      <c r="T14" s="32"/>
      <c r="U14" s="32"/>
      <c r="V14" s="33"/>
      <c r="W14" s="34"/>
      <c r="X14" s="12"/>
      <c r="Y14" s="12"/>
      <c r="Z14" s="39"/>
      <c r="AA14" s="39"/>
      <c r="AB14" s="43"/>
      <c r="AD14" s="28"/>
      <c r="AE14" s="28"/>
      <c r="AF14" s="84"/>
      <c r="AG14" s="84"/>
      <c r="AM14" s="84"/>
      <c r="AN14" s="36"/>
      <c r="AO14" s="29"/>
      <c r="AP14" s="10"/>
      <c r="AQ14" s="88"/>
      <c r="AR14" s="10"/>
      <c r="AS14" s="10"/>
      <c r="AT14" s="10"/>
      <c r="AU14" s="84"/>
      <c r="AV14" s="84"/>
      <c r="AW14" s="84"/>
      <c r="AX14" s="84"/>
      <c r="AY14" s="84"/>
    </row>
    <row r="15" spans="1:51" x14ac:dyDescent="0.25">
      <c r="A15" s="107"/>
      <c r="B15" s="38" t="s">
        <v>14</v>
      </c>
      <c r="C15" s="127"/>
      <c r="D15" s="102"/>
      <c r="E15" s="102"/>
      <c r="F15" s="102"/>
      <c r="G15" s="102"/>
      <c r="H15" s="102"/>
      <c r="I15" s="102"/>
      <c r="J15" s="102">
        <v>5.5</v>
      </c>
      <c r="K15" s="103"/>
      <c r="L15" s="102"/>
      <c r="M15" s="32"/>
      <c r="N15" s="36"/>
      <c r="O15" s="38"/>
      <c r="P15" s="12"/>
      <c r="Q15" s="12"/>
      <c r="R15" s="12"/>
      <c r="S15" s="12"/>
      <c r="T15" s="32"/>
      <c r="U15" s="32"/>
      <c r="V15" s="33"/>
      <c r="W15" s="34"/>
      <c r="X15" s="12"/>
      <c r="Y15" s="12"/>
      <c r="Z15" s="39"/>
      <c r="AA15" s="39"/>
      <c r="AB15" s="44"/>
      <c r="AC15" s="14"/>
      <c r="AD15" s="28"/>
      <c r="AE15" s="28"/>
      <c r="AF15" s="84"/>
      <c r="AG15" s="84"/>
      <c r="AM15" s="84"/>
      <c r="AN15" s="36"/>
      <c r="AO15" s="29"/>
      <c r="AP15" s="10"/>
      <c r="AQ15" s="10"/>
      <c r="AR15" s="10"/>
      <c r="AS15" s="10"/>
      <c r="AT15" s="10"/>
      <c r="AU15" s="84"/>
      <c r="AV15" s="84"/>
      <c r="AW15" s="84"/>
      <c r="AX15" s="84"/>
      <c r="AY15" s="84"/>
    </row>
    <row r="16" spans="1:51" x14ac:dyDescent="0.25">
      <c r="A16" s="107">
        <v>3</v>
      </c>
      <c r="B16" s="27" t="s">
        <v>15</v>
      </c>
      <c r="C16" s="127">
        <v>2409.6999999999998</v>
      </c>
      <c r="D16" s="102">
        <v>3340.6</v>
      </c>
      <c r="E16" s="102">
        <v>6288.3</v>
      </c>
      <c r="F16" s="102">
        <v>8031.9</v>
      </c>
      <c r="G16" s="102">
        <v>4166.8999999999996</v>
      </c>
      <c r="H16" s="102">
        <v>3029.3</v>
      </c>
      <c r="I16" s="102">
        <v>3533.2</v>
      </c>
      <c r="J16" s="102">
        <v>7360.6</v>
      </c>
      <c r="K16" s="103">
        <v>5252.3</v>
      </c>
      <c r="L16" s="102">
        <v>5371.4</v>
      </c>
      <c r="M16" s="32">
        <v>10194.9</v>
      </c>
      <c r="N16" s="36"/>
      <c r="O16" s="27"/>
      <c r="P16" s="12"/>
      <c r="Q16" s="12"/>
      <c r="R16" s="12"/>
      <c r="S16" s="12"/>
      <c r="T16" s="32"/>
      <c r="U16" s="32"/>
      <c r="V16" s="33"/>
      <c r="W16" s="34"/>
      <c r="X16" s="12"/>
      <c r="Y16" s="12"/>
      <c r="Z16" s="39"/>
      <c r="AA16" s="39"/>
      <c r="AB16" s="17"/>
      <c r="AD16" s="28"/>
      <c r="AE16" s="28"/>
      <c r="AF16" s="84"/>
      <c r="AG16" s="84"/>
      <c r="AM16" s="84"/>
      <c r="AN16" s="36"/>
      <c r="AO16" s="37"/>
      <c r="AP16" s="10"/>
      <c r="AQ16" s="88"/>
      <c r="AR16" s="10"/>
      <c r="AS16" s="10"/>
      <c r="AT16" s="10"/>
      <c r="AU16" s="84"/>
      <c r="AV16" s="84"/>
      <c r="AW16" s="84"/>
      <c r="AX16" s="84"/>
      <c r="AY16" s="84"/>
    </row>
    <row r="17" spans="1:51" x14ac:dyDescent="0.25">
      <c r="A17" s="62" t="s">
        <v>16</v>
      </c>
      <c r="B17" s="27" t="s">
        <v>17</v>
      </c>
      <c r="C17" s="127">
        <v>1987.4</v>
      </c>
      <c r="D17" s="102">
        <v>3001.7</v>
      </c>
      <c r="E17" s="102">
        <v>5515.7</v>
      </c>
      <c r="F17" s="102">
        <v>7206.3</v>
      </c>
      <c r="G17" s="102">
        <v>3156.6</v>
      </c>
      <c r="H17" s="102">
        <v>1982.7</v>
      </c>
      <c r="I17" s="102">
        <v>2155.6</v>
      </c>
      <c r="J17" s="102">
        <v>6215.1</v>
      </c>
      <c r="K17" s="103">
        <v>4252.6000000000004</v>
      </c>
      <c r="L17" s="102">
        <v>4088.5</v>
      </c>
      <c r="M17" s="32">
        <v>8068.1</v>
      </c>
      <c r="N17" s="45"/>
      <c r="O17" s="27"/>
      <c r="P17" s="12"/>
      <c r="Q17" s="12"/>
      <c r="R17" s="12"/>
      <c r="S17" s="12"/>
      <c r="T17" s="32"/>
      <c r="U17" s="32"/>
      <c r="V17" s="46"/>
      <c r="X17" s="12"/>
      <c r="Y17" s="12"/>
      <c r="Z17" s="47"/>
      <c r="AA17" s="47"/>
      <c r="AB17" s="34"/>
      <c r="AD17" s="28"/>
      <c r="AE17" s="28"/>
      <c r="AF17" s="84"/>
      <c r="AG17" s="84"/>
      <c r="AM17" s="84"/>
      <c r="AN17" s="29"/>
      <c r="AO17" s="37"/>
      <c r="AP17" s="10"/>
      <c r="AQ17" s="88"/>
      <c r="AR17" s="10"/>
      <c r="AS17" s="10"/>
      <c r="AT17" s="10"/>
      <c r="AU17" s="84"/>
      <c r="AV17" s="84"/>
      <c r="AW17" s="84"/>
      <c r="AX17" s="84"/>
      <c r="AY17" s="84"/>
    </row>
    <row r="18" spans="1:51" x14ac:dyDescent="0.25">
      <c r="A18" s="62"/>
      <c r="B18" s="38" t="s">
        <v>72</v>
      </c>
      <c r="C18" s="127">
        <v>421.2</v>
      </c>
      <c r="D18" s="102">
        <v>1095.4000000000001</v>
      </c>
      <c r="E18" s="102">
        <v>872.9</v>
      </c>
      <c r="F18" s="102">
        <v>2679.2</v>
      </c>
      <c r="G18" s="102">
        <v>147.80000000000001</v>
      </c>
      <c r="H18" s="102">
        <v>628.1</v>
      </c>
      <c r="I18" s="102">
        <v>633.20000000000005</v>
      </c>
      <c r="J18" s="102">
        <v>4440.8</v>
      </c>
      <c r="K18" s="103">
        <v>2181.4</v>
      </c>
      <c r="L18" s="102">
        <v>1199.2</v>
      </c>
      <c r="M18" s="32"/>
      <c r="N18" s="38"/>
      <c r="O18" s="38"/>
      <c r="P18" s="12"/>
      <c r="Q18" s="12"/>
      <c r="R18" s="12"/>
      <c r="S18" s="12"/>
      <c r="T18" s="32"/>
      <c r="U18" s="32"/>
      <c r="V18" s="46"/>
      <c r="W18" s="34"/>
      <c r="X18" s="12"/>
      <c r="Y18" s="12"/>
      <c r="Z18" s="39"/>
      <c r="AA18" s="39"/>
      <c r="AB18" s="34"/>
      <c r="AD18" s="28"/>
      <c r="AE18" s="28"/>
      <c r="AF18" s="84"/>
      <c r="AG18" s="84"/>
      <c r="AM18" s="84"/>
      <c r="AN18" s="29"/>
      <c r="AO18" s="29"/>
      <c r="AP18" s="10"/>
      <c r="AQ18" s="88"/>
      <c r="AR18" s="10"/>
      <c r="AS18" s="10"/>
      <c r="AT18" s="10"/>
      <c r="AU18" s="84"/>
      <c r="AV18" s="84"/>
      <c r="AW18" s="84"/>
      <c r="AX18" s="84"/>
      <c r="AY18" s="84"/>
    </row>
    <row r="19" spans="1:51" x14ac:dyDescent="0.25">
      <c r="A19" s="62"/>
      <c r="B19" s="38" t="s">
        <v>18</v>
      </c>
      <c r="C19" s="127">
        <v>13.9</v>
      </c>
      <c r="D19" s="102">
        <v>6.7</v>
      </c>
      <c r="E19" s="102">
        <v>0.7</v>
      </c>
      <c r="F19" s="102">
        <v>3.3</v>
      </c>
      <c r="G19" s="102">
        <v>4.9000000000000004</v>
      </c>
      <c r="H19" s="102">
        <v>4.9000000000000004</v>
      </c>
      <c r="I19" s="102">
        <v>15.8</v>
      </c>
      <c r="J19" s="102">
        <v>22</v>
      </c>
      <c r="K19" s="103">
        <v>26.8</v>
      </c>
      <c r="L19" s="102">
        <v>44.5</v>
      </c>
      <c r="M19" s="32"/>
      <c r="N19" s="38"/>
      <c r="O19" s="38"/>
      <c r="P19" s="12"/>
      <c r="Q19" s="12"/>
      <c r="R19" s="12"/>
      <c r="S19" s="12"/>
      <c r="T19" s="32"/>
      <c r="U19" s="32"/>
      <c r="V19" s="46"/>
      <c r="X19" s="12"/>
      <c r="Y19" s="12"/>
      <c r="Z19" s="39"/>
      <c r="AA19" s="39"/>
      <c r="AB19" s="34"/>
      <c r="AD19" s="28"/>
      <c r="AE19" s="28"/>
      <c r="AF19" s="84"/>
      <c r="AG19" s="84"/>
      <c r="AM19" s="84"/>
      <c r="AN19" s="29"/>
      <c r="AO19" s="29"/>
      <c r="AP19" s="10"/>
      <c r="AQ19" s="10"/>
      <c r="AR19" s="10"/>
      <c r="AS19" s="10"/>
      <c r="AT19" s="10"/>
      <c r="AU19" s="84"/>
      <c r="AV19" s="84"/>
      <c r="AW19" s="84"/>
      <c r="AX19" s="84"/>
      <c r="AY19" s="84"/>
    </row>
    <row r="20" spans="1:51" x14ac:dyDescent="0.25">
      <c r="A20" s="62"/>
      <c r="B20" s="38" t="s">
        <v>19</v>
      </c>
      <c r="C20" s="127">
        <v>165.5</v>
      </c>
      <c r="D20" s="102">
        <v>158.6</v>
      </c>
      <c r="E20" s="102">
        <v>871.8</v>
      </c>
      <c r="F20" s="102">
        <v>914.9</v>
      </c>
      <c r="G20" s="102">
        <v>1054.4000000000001</v>
      </c>
      <c r="H20" s="102">
        <v>1016.4</v>
      </c>
      <c r="I20" s="102">
        <v>1039.7</v>
      </c>
      <c r="J20" s="102">
        <v>932.2</v>
      </c>
      <c r="K20" s="103">
        <v>1650</v>
      </c>
      <c r="L20" s="102">
        <v>1880</v>
      </c>
      <c r="M20" s="32"/>
      <c r="N20" s="38"/>
      <c r="O20" s="38"/>
      <c r="P20" s="12"/>
      <c r="Q20" s="12"/>
      <c r="R20" s="12"/>
      <c r="S20" s="12"/>
      <c r="T20" s="32"/>
      <c r="U20" s="32"/>
      <c r="V20" s="46"/>
      <c r="W20" s="34"/>
      <c r="X20" s="12"/>
      <c r="Y20" s="12"/>
      <c r="Z20" s="39"/>
      <c r="AA20" s="39"/>
      <c r="AB20" s="17"/>
      <c r="AD20" s="28"/>
      <c r="AE20" s="28"/>
      <c r="AF20" s="84"/>
      <c r="AG20" s="4"/>
      <c r="AM20" s="84"/>
      <c r="AN20" s="29"/>
      <c r="AO20" s="29"/>
      <c r="AP20" s="10"/>
      <c r="AQ20" s="88"/>
      <c r="AR20" s="10"/>
      <c r="AS20" s="10"/>
      <c r="AT20" s="10"/>
      <c r="AU20" s="84"/>
      <c r="AV20" s="84"/>
      <c r="AW20" s="84"/>
      <c r="AX20" s="84"/>
      <c r="AY20" s="84"/>
    </row>
    <row r="21" spans="1:51" x14ac:dyDescent="0.25">
      <c r="A21" s="62"/>
      <c r="B21" s="38" t="s">
        <v>20</v>
      </c>
      <c r="C21" s="127">
        <v>1331.2</v>
      </c>
      <c r="D21" s="102">
        <v>1711</v>
      </c>
      <c r="E21" s="102">
        <v>3716</v>
      </c>
      <c r="F21" s="102">
        <v>3531.2</v>
      </c>
      <c r="G21" s="102">
        <v>1836.4</v>
      </c>
      <c r="H21" s="102">
        <v>276.3</v>
      </c>
      <c r="I21" s="102">
        <v>397.7</v>
      </c>
      <c r="J21" s="102">
        <v>754.4</v>
      </c>
      <c r="K21" s="103">
        <v>337</v>
      </c>
      <c r="L21" s="102">
        <v>872.7</v>
      </c>
      <c r="M21" s="32"/>
      <c r="N21" s="38"/>
      <c r="O21" s="38"/>
      <c r="P21" s="12"/>
      <c r="Q21" s="12"/>
      <c r="R21" s="12"/>
      <c r="S21" s="12"/>
      <c r="T21" s="32"/>
      <c r="U21" s="32"/>
      <c r="V21" s="46"/>
      <c r="W21" s="34"/>
      <c r="X21" s="12"/>
      <c r="Y21" s="12"/>
      <c r="Z21" s="47"/>
      <c r="AA21" s="47"/>
      <c r="AB21" s="17"/>
      <c r="AD21" s="28"/>
      <c r="AE21" s="28"/>
      <c r="AF21" s="84"/>
      <c r="AG21" s="4"/>
      <c r="AM21" s="84"/>
      <c r="AN21" s="29"/>
      <c r="AO21" s="29"/>
      <c r="AP21" s="10"/>
      <c r="AQ21" s="88"/>
      <c r="AR21" s="10"/>
      <c r="AS21" s="10"/>
      <c r="AT21" s="10"/>
      <c r="AU21" s="84"/>
      <c r="AV21" s="84"/>
      <c r="AW21" s="84"/>
      <c r="AX21" s="84"/>
      <c r="AY21" s="84"/>
    </row>
    <row r="22" spans="1:51" x14ac:dyDescent="0.25">
      <c r="A22" s="62"/>
      <c r="B22" s="38" t="s">
        <v>21</v>
      </c>
      <c r="C22" s="127">
        <v>55.6</v>
      </c>
      <c r="D22" s="102">
        <v>30</v>
      </c>
      <c r="E22" s="102">
        <v>54.3</v>
      </c>
      <c r="F22" s="102">
        <v>77.7</v>
      </c>
      <c r="G22" s="102">
        <v>113.1</v>
      </c>
      <c r="H22" s="102">
        <v>57</v>
      </c>
      <c r="I22" s="102">
        <v>69.2</v>
      </c>
      <c r="J22" s="102">
        <v>65.7</v>
      </c>
      <c r="K22" s="103">
        <v>57.4</v>
      </c>
      <c r="L22" s="102">
        <v>92.1</v>
      </c>
      <c r="M22" s="32"/>
      <c r="N22" s="38"/>
      <c r="O22" s="38"/>
      <c r="P22" s="12"/>
      <c r="Q22" s="12"/>
      <c r="R22" s="12"/>
      <c r="S22" s="12"/>
      <c r="T22" s="32"/>
      <c r="U22" s="32"/>
      <c r="V22" s="46"/>
      <c r="W22" s="34"/>
      <c r="X22" s="12"/>
      <c r="Y22" s="12"/>
      <c r="Z22" s="39"/>
      <c r="AA22" s="39"/>
      <c r="AB22" s="17"/>
      <c r="AD22" s="28"/>
      <c r="AE22" s="28"/>
      <c r="AF22" s="84"/>
      <c r="AG22" s="84"/>
      <c r="AM22" s="84"/>
      <c r="AN22" s="29"/>
      <c r="AO22" s="29"/>
      <c r="AP22" s="10"/>
      <c r="AQ22" s="88"/>
      <c r="AR22" s="10"/>
      <c r="AS22" s="10"/>
      <c r="AT22" s="10"/>
      <c r="AU22" s="84"/>
      <c r="AV22" s="84"/>
      <c r="AW22" s="84"/>
      <c r="AX22" s="84"/>
      <c r="AY22" s="84"/>
    </row>
    <row r="23" spans="1:51" x14ac:dyDescent="0.25">
      <c r="A23" s="62" t="s">
        <v>22</v>
      </c>
      <c r="B23" s="27" t="s">
        <v>23</v>
      </c>
      <c r="C23" s="127">
        <v>422.3</v>
      </c>
      <c r="D23" s="102">
        <v>338.9</v>
      </c>
      <c r="E23" s="102">
        <v>772.6</v>
      </c>
      <c r="F23" s="102">
        <v>825.6</v>
      </c>
      <c r="G23" s="102">
        <v>1010.3</v>
      </c>
      <c r="H23" s="102">
        <v>1046.5999999999999</v>
      </c>
      <c r="I23" s="102">
        <v>1377.6</v>
      </c>
      <c r="J23" s="102">
        <v>1145.5</v>
      </c>
      <c r="K23" s="103">
        <v>999.7</v>
      </c>
      <c r="L23" s="102">
        <f>+L24+L25+L26+L28+L29</f>
        <v>1159.2</v>
      </c>
      <c r="M23" s="32">
        <f>+M24+M25+M27+M28+M29+M30</f>
        <v>2034.3</v>
      </c>
      <c r="N23" s="45"/>
      <c r="O23" s="27"/>
      <c r="P23" s="12"/>
      <c r="Q23" s="12"/>
      <c r="R23" s="12"/>
      <c r="S23" s="12"/>
      <c r="T23" s="32"/>
      <c r="U23" s="32"/>
      <c r="V23" s="46"/>
      <c r="W23" s="34"/>
      <c r="X23" s="12"/>
      <c r="Y23" s="12"/>
      <c r="Z23" s="47"/>
      <c r="AA23" s="47"/>
      <c r="AB23" s="17"/>
      <c r="AD23" s="28"/>
      <c r="AE23" s="28"/>
      <c r="AF23" s="84"/>
      <c r="AG23" s="84"/>
      <c r="AM23" s="84"/>
      <c r="AN23" s="29"/>
      <c r="AO23" s="37"/>
      <c r="AP23" s="10"/>
      <c r="AQ23" s="88"/>
      <c r="AR23" s="10"/>
      <c r="AS23" s="10"/>
      <c r="AT23" s="10"/>
      <c r="AU23" s="84"/>
      <c r="AV23" s="84"/>
      <c r="AW23" s="84"/>
      <c r="AX23" s="84"/>
      <c r="AY23" s="84"/>
    </row>
    <row r="24" spans="1:51" x14ac:dyDescent="0.25">
      <c r="A24" s="62"/>
      <c r="B24" s="38" t="s">
        <v>79</v>
      </c>
      <c r="C24" s="127">
        <v>3</v>
      </c>
      <c r="D24" s="102">
        <v>3.4</v>
      </c>
      <c r="E24" s="102">
        <v>7.5</v>
      </c>
      <c r="F24" s="102">
        <v>4.0999999999999996</v>
      </c>
      <c r="G24" s="102">
        <v>5.8</v>
      </c>
      <c r="H24" s="102">
        <v>13.4</v>
      </c>
      <c r="I24" s="102">
        <v>21.7</v>
      </c>
      <c r="J24" s="102">
        <v>13.8</v>
      </c>
      <c r="K24" s="103">
        <v>23</v>
      </c>
      <c r="L24" s="102">
        <v>52.9</v>
      </c>
      <c r="M24" s="32">
        <v>101.7</v>
      </c>
      <c r="N24" s="38"/>
      <c r="O24" s="38"/>
      <c r="P24" s="12"/>
      <c r="Q24" s="12"/>
      <c r="R24" s="12"/>
      <c r="S24" s="12"/>
      <c r="T24" s="32"/>
      <c r="U24" s="32"/>
      <c r="V24" s="46"/>
      <c r="W24" s="34"/>
      <c r="X24" s="12"/>
      <c r="Y24" s="12"/>
      <c r="Z24" s="39"/>
      <c r="AA24" s="39"/>
      <c r="AB24" s="17"/>
      <c r="AD24" s="28"/>
      <c r="AE24" s="28"/>
      <c r="AF24" s="84"/>
      <c r="AG24" s="4"/>
      <c r="AM24" s="84"/>
      <c r="AN24" s="29"/>
      <c r="AO24" s="29"/>
      <c r="AP24" s="10"/>
      <c r="AQ24" s="88"/>
      <c r="AR24" s="10"/>
      <c r="AS24" s="10"/>
      <c r="AT24" s="10"/>
      <c r="AU24" s="84"/>
      <c r="AV24" s="84"/>
      <c r="AW24" s="84"/>
      <c r="AX24" s="84"/>
      <c r="AY24" s="84"/>
    </row>
    <row r="25" spans="1:51" ht="24.75" x14ac:dyDescent="0.25">
      <c r="A25" s="62"/>
      <c r="B25" s="110" t="s">
        <v>78</v>
      </c>
      <c r="C25" s="127">
        <v>44.8</v>
      </c>
      <c r="D25" s="102">
        <v>24.6</v>
      </c>
      <c r="E25" s="102">
        <v>38</v>
      </c>
      <c r="F25" s="102">
        <v>38.700000000000003</v>
      </c>
      <c r="G25" s="102">
        <v>39.299999999999997</v>
      </c>
      <c r="H25" s="102">
        <v>33.6</v>
      </c>
      <c r="I25" s="102">
        <v>33.6</v>
      </c>
      <c r="J25" s="102">
        <v>58.1</v>
      </c>
      <c r="K25" s="103">
        <v>27.3</v>
      </c>
      <c r="L25" s="102">
        <v>20.2</v>
      </c>
      <c r="M25" s="32">
        <v>678.4</v>
      </c>
      <c r="N25" s="38"/>
      <c r="O25" s="38"/>
      <c r="P25" s="12"/>
      <c r="Q25" s="12"/>
      <c r="R25" s="12"/>
      <c r="S25" s="12"/>
      <c r="T25" s="32"/>
      <c r="U25" s="32"/>
      <c r="V25" s="46"/>
      <c r="W25" s="34"/>
      <c r="X25" s="12"/>
      <c r="Y25" s="12"/>
      <c r="Z25" s="39"/>
      <c r="AA25" s="39"/>
      <c r="AB25" s="17"/>
      <c r="AD25" s="28"/>
      <c r="AE25" s="28"/>
      <c r="AF25" s="84"/>
      <c r="AG25" s="84"/>
      <c r="AM25" s="84"/>
      <c r="AN25" s="29"/>
      <c r="AO25" s="29"/>
      <c r="AP25" s="10"/>
      <c r="AQ25" s="88"/>
      <c r="AR25" s="10"/>
      <c r="AS25" s="10"/>
      <c r="AT25" s="10"/>
      <c r="AU25" s="84"/>
      <c r="AV25" s="84"/>
      <c r="AW25" s="84"/>
      <c r="AX25" s="84"/>
      <c r="AY25" s="84"/>
    </row>
    <row r="26" spans="1:51" x14ac:dyDescent="0.25">
      <c r="A26" s="62"/>
      <c r="B26" s="181" t="s">
        <v>77</v>
      </c>
      <c r="C26" s="145">
        <v>154.30000000000001</v>
      </c>
      <c r="D26" s="144">
        <v>59.4</v>
      </c>
      <c r="E26" s="144">
        <v>322.60000000000002</v>
      </c>
      <c r="F26" s="144">
        <v>409.1</v>
      </c>
      <c r="G26" s="144">
        <v>555.29999999999995</v>
      </c>
      <c r="H26" s="144">
        <v>584.1</v>
      </c>
      <c r="I26" s="144">
        <v>959.6</v>
      </c>
      <c r="J26" s="144">
        <v>706.8</v>
      </c>
      <c r="K26" s="172">
        <v>319</v>
      </c>
      <c r="L26" s="144">
        <v>404.6</v>
      </c>
      <c r="M26" s="32"/>
      <c r="N26" s="38"/>
      <c r="O26" s="38"/>
      <c r="P26" s="12"/>
      <c r="Q26" s="12"/>
      <c r="R26" s="12"/>
      <c r="S26" s="12"/>
      <c r="T26" s="32"/>
      <c r="U26" s="32"/>
      <c r="V26" s="46"/>
      <c r="W26" s="34"/>
      <c r="X26" s="12"/>
      <c r="Y26" s="12"/>
      <c r="Z26" s="39"/>
      <c r="AA26" s="39"/>
      <c r="AB26" s="17"/>
      <c r="AD26" s="28"/>
      <c r="AE26" s="28"/>
      <c r="AF26" s="84"/>
      <c r="AG26" s="84"/>
      <c r="AM26" s="84"/>
      <c r="AN26" s="29"/>
      <c r="AO26" s="29"/>
      <c r="AP26" s="10"/>
      <c r="AQ26" s="10"/>
      <c r="AR26" s="10"/>
      <c r="AS26" s="10"/>
      <c r="AT26" s="10"/>
      <c r="AU26" s="84"/>
      <c r="AV26" s="84"/>
      <c r="AW26" s="84"/>
      <c r="AX26" s="84"/>
      <c r="AY26" s="84"/>
    </row>
    <row r="27" spans="1:51" x14ac:dyDescent="0.25">
      <c r="A27" s="62"/>
      <c r="B27" s="181"/>
      <c r="C27" s="145"/>
      <c r="D27" s="144"/>
      <c r="E27" s="144"/>
      <c r="F27" s="144"/>
      <c r="G27" s="144"/>
      <c r="H27" s="144"/>
      <c r="I27" s="144"/>
      <c r="J27" s="144"/>
      <c r="K27" s="172"/>
      <c r="L27" s="144"/>
      <c r="M27" s="32">
        <v>464.2</v>
      </c>
      <c r="N27" s="38"/>
      <c r="O27" s="38"/>
      <c r="P27" s="12"/>
      <c r="Q27" s="12"/>
      <c r="R27" s="12"/>
      <c r="S27" s="12"/>
      <c r="T27" s="32"/>
      <c r="U27" s="32"/>
      <c r="V27" s="46"/>
      <c r="W27" s="34"/>
      <c r="X27" s="12"/>
      <c r="Y27" s="12"/>
      <c r="Z27" s="39"/>
      <c r="AA27" s="39"/>
      <c r="AB27" s="17"/>
      <c r="AD27" s="28"/>
      <c r="AE27" s="28"/>
      <c r="AF27" s="92"/>
      <c r="AG27" s="93"/>
      <c r="AM27" s="84"/>
      <c r="AN27" s="29"/>
      <c r="AO27" s="29"/>
      <c r="AP27" s="10"/>
      <c r="AQ27" s="88"/>
      <c r="AR27" s="10"/>
      <c r="AS27" s="10"/>
      <c r="AT27" s="10"/>
      <c r="AU27" s="84"/>
      <c r="AV27" s="84"/>
      <c r="AW27" s="84"/>
      <c r="AX27" s="84"/>
      <c r="AY27" s="92"/>
    </row>
    <row r="28" spans="1:51" x14ac:dyDescent="0.25">
      <c r="A28" s="62"/>
      <c r="B28" s="38" t="s">
        <v>24</v>
      </c>
      <c r="C28" s="127">
        <v>18.899999999999999</v>
      </c>
      <c r="D28" s="102">
        <v>30</v>
      </c>
      <c r="E28" s="102">
        <v>46.6</v>
      </c>
      <c r="F28" s="102">
        <v>49.4</v>
      </c>
      <c r="G28" s="102">
        <v>156.1</v>
      </c>
      <c r="H28" s="102">
        <v>182.1</v>
      </c>
      <c r="I28" s="102">
        <v>117.2</v>
      </c>
      <c r="J28" s="102">
        <v>183.7</v>
      </c>
      <c r="K28" s="103">
        <v>251.4</v>
      </c>
      <c r="L28" s="102">
        <v>225.8</v>
      </c>
      <c r="M28" s="32">
        <v>235.2</v>
      </c>
      <c r="N28" s="38"/>
      <c r="O28" s="38"/>
      <c r="P28" s="12"/>
      <c r="Q28" s="12"/>
      <c r="R28" s="12"/>
      <c r="S28" s="12"/>
      <c r="T28" s="32"/>
      <c r="U28" s="32"/>
      <c r="V28" s="46"/>
      <c r="W28" s="34"/>
      <c r="X28" s="12"/>
      <c r="Y28" s="12"/>
      <c r="Z28" s="39"/>
      <c r="AA28" s="39"/>
      <c r="AB28" s="17"/>
      <c r="AD28" s="28"/>
      <c r="AE28" s="28"/>
      <c r="AF28" s="84"/>
      <c r="AG28" s="84"/>
      <c r="AM28" s="84"/>
      <c r="AN28" s="29"/>
      <c r="AO28" s="29"/>
      <c r="AP28" s="10"/>
      <c r="AQ28" s="88"/>
      <c r="AR28" s="10"/>
      <c r="AS28" s="10"/>
      <c r="AT28" s="10"/>
      <c r="AU28" s="84"/>
      <c r="AV28" s="84"/>
      <c r="AW28" s="84"/>
      <c r="AX28" s="84"/>
      <c r="AY28" s="84"/>
    </row>
    <row r="29" spans="1:51" x14ac:dyDescent="0.25">
      <c r="A29" s="62"/>
      <c r="B29" s="38" t="s">
        <v>25</v>
      </c>
      <c r="C29" s="127">
        <v>180.9</v>
      </c>
      <c r="D29" s="102">
        <v>198.8</v>
      </c>
      <c r="E29" s="102">
        <v>329.9</v>
      </c>
      <c r="F29" s="102">
        <v>306.5</v>
      </c>
      <c r="G29" s="102">
        <v>226.3</v>
      </c>
      <c r="H29" s="102">
        <v>191.2</v>
      </c>
      <c r="I29" s="102">
        <v>198.3</v>
      </c>
      <c r="J29" s="102">
        <v>97.8</v>
      </c>
      <c r="K29" s="103">
        <v>302.39999999999998</v>
      </c>
      <c r="L29" s="102">
        <v>455.7</v>
      </c>
      <c r="M29" s="32">
        <v>550.79999999999995</v>
      </c>
      <c r="N29" s="38"/>
      <c r="O29" s="38"/>
      <c r="P29" s="12"/>
      <c r="Q29" s="12"/>
      <c r="R29" s="12"/>
      <c r="S29" s="12"/>
      <c r="T29" s="32"/>
      <c r="U29" s="32"/>
      <c r="V29" s="46"/>
      <c r="W29" s="34"/>
      <c r="X29" s="12"/>
      <c r="Y29" s="12"/>
      <c r="Z29" s="39"/>
      <c r="AA29" s="39"/>
      <c r="AB29" s="17"/>
      <c r="AD29" s="28"/>
      <c r="AE29" s="28"/>
      <c r="AF29" s="84"/>
      <c r="AG29" s="84"/>
      <c r="AM29" s="84"/>
      <c r="AN29" s="29"/>
      <c r="AO29" s="29"/>
      <c r="AP29" s="10"/>
      <c r="AQ29" s="88"/>
      <c r="AR29" s="10"/>
      <c r="AS29" s="10"/>
      <c r="AT29" s="10"/>
      <c r="AU29" s="84"/>
      <c r="AV29" s="84"/>
      <c r="AW29" s="84"/>
      <c r="AX29" s="84"/>
      <c r="AY29" s="84"/>
    </row>
    <row r="30" spans="1:51" x14ac:dyDescent="0.25">
      <c r="A30" s="62"/>
      <c r="B30" s="100" t="s">
        <v>80</v>
      </c>
      <c r="C30" s="127">
        <v>20.399999999999999</v>
      </c>
      <c r="D30" s="102">
        <v>22.7</v>
      </c>
      <c r="E30" s="102">
        <v>28</v>
      </c>
      <c r="F30" s="102">
        <v>17.8</v>
      </c>
      <c r="G30" s="102">
        <v>27.5</v>
      </c>
      <c r="H30" s="102">
        <v>42.2</v>
      </c>
      <c r="I30" s="102">
        <v>47.2</v>
      </c>
      <c r="J30" s="102">
        <v>85.3</v>
      </c>
      <c r="K30" s="103">
        <v>76.599999999999994</v>
      </c>
      <c r="L30" s="102">
        <v>123.2</v>
      </c>
      <c r="M30" s="32">
        <v>4</v>
      </c>
      <c r="N30" s="38"/>
      <c r="O30" s="38"/>
      <c r="P30" s="12"/>
      <c r="Q30" s="12"/>
      <c r="R30" s="12"/>
      <c r="S30" s="12"/>
      <c r="T30" s="32"/>
      <c r="U30" s="32"/>
      <c r="V30" s="46"/>
      <c r="W30" s="34"/>
      <c r="X30" s="12"/>
      <c r="Y30" s="12"/>
      <c r="Z30" s="39"/>
      <c r="AA30" s="39"/>
      <c r="AB30" s="17"/>
      <c r="AD30" s="28"/>
      <c r="AE30" s="28"/>
      <c r="AF30" s="84"/>
      <c r="AG30" s="84"/>
      <c r="AM30" s="84"/>
      <c r="AN30" s="29"/>
      <c r="AO30" s="29"/>
      <c r="AP30" s="10"/>
      <c r="AQ30" s="10"/>
      <c r="AR30" s="10"/>
      <c r="AS30" s="10"/>
      <c r="AT30" s="10"/>
      <c r="AU30" s="84"/>
      <c r="AV30" s="84"/>
      <c r="AW30" s="84"/>
      <c r="AX30" s="84"/>
      <c r="AY30" s="84"/>
    </row>
    <row r="31" spans="1:51" ht="18.75" customHeight="1" x14ac:dyDescent="0.25">
      <c r="A31" s="62"/>
      <c r="B31" s="38" t="s">
        <v>76</v>
      </c>
      <c r="C31" s="127">
        <v>6666.2</v>
      </c>
      <c r="D31" s="102">
        <v>9068.7000000000007</v>
      </c>
      <c r="E31" s="102">
        <v>11975.5</v>
      </c>
      <c r="F31" s="102">
        <v>13370.4</v>
      </c>
      <c r="G31" s="102">
        <v>8698.4</v>
      </c>
      <c r="H31" s="102">
        <v>8766.6</v>
      </c>
      <c r="I31" s="102">
        <v>9055</v>
      </c>
      <c r="J31" s="102">
        <v>10256.5</v>
      </c>
      <c r="K31" s="103">
        <v>12294</v>
      </c>
      <c r="L31" s="102">
        <v>14576.2</v>
      </c>
      <c r="M31" s="185">
        <v>21609</v>
      </c>
      <c r="N31" s="3"/>
      <c r="O31" s="38"/>
      <c r="P31" s="12"/>
      <c r="Q31" s="12"/>
      <c r="R31" s="12"/>
      <c r="S31" s="12"/>
      <c r="T31" s="3"/>
      <c r="U31" s="3"/>
      <c r="V31" s="15"/>
      <c r="W31" s="50"/>
      <c r="X31" s="50"/>
      <c r="Y31" s="48"/>
      <c r="Z31" s="50"/>
      <c r="AA31" s="50"/>
      <c r="AB31" s="17"/>
      <c r="AD31" s="48"/>
      <c r="AE31" s="48"/>
      <c r="AF31" s="48"/>
      <c r="AG31" s="48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</row>
    <row r="32" spans="1:51" x14ac:dyDescent="0.25">
      <c r="A32" s="62"/>
      <c r="B32" s="38" t="s">
        <v>74</v>
      </c>
      <c r="C32" s="127">
        <v>618</v>
      </c>
      <c r="D32" s="102">
        <v>572</v>
      </c>
      <c r="E32" s="102">
        <v>607</v>
      </c>
      <c r="F32" s="102">
        <v>705</v>
      </c>
      <c r="G32" s="102">
        <v>730</v>
      </c>
      <c r="H32" s="102">
        <v>752</v>
      </c>
      <c r="I32" s="102">
        <v>897</v>
      </c>
      <c r="J32" s="102">
        <v>929</v>
      </c>
      <c r="K32" s="103">
        <v>802</v>
      </c>
      <c r="L32" s="103">
        <v>839</v>
      </c>
      <c r="M32" s="186">
        <v>782</v>
      </c>
      <c r="N32" s="3"/>
      <c r="O32" s="174"/>
      <c r="P32" s="175"/>
      <c r="Q32" s="175"/>
      <c r="R32" s="175"/>
      <c r="S32" s="175"/>
      <c r="T32" s="175"/>
      <c r="U32" s="3"/>
      <c r="V32" s="15"/>
      <c r="W32" s="50"/>
      <c r="X32" s="50"/>
      <c r="Y32" s="50"/>
      <c r="Z32" s="50"/>
      <c r="AA32" s="50"/>
      <c r="AB32" s="17"/>
      <c r="AD32" s="48"/>
      <c r="AE32" s="48"/>
      <c r="AF32" s="84"/>
      <c r="AG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</row>
    <row r="33" spans="1:51" s="84" customFormat="1" x14ac:dyDescent="0.25">
      <c r="A33" s="62"/>
      <c r="B33" s="38" t="s">
        <v>75</v>
      </c>
      <c r="C33" s="127">
        <v>6.5</v>
      </c>
      <c r="D33" s="102">
        <v>8.8000000000000007</v>
      </c>
      <c r="E33" s="102">
        <v>14</v>
      </c>
      <c r="F33" s="102">
        <v>14</v>
      </c>
      <c r="G33" s="102">
        <v>8.9</v>
      </c>
      <c r="H33" s="102">
        <v>7.5</v>
      </c>
      <c r="I33" s="102">
        <v>7.5</v>
      </c>
      <c r="J33" s="103">
        <v>14.1</v>
      </c>
      <c r="K33" s="103">
        <v>15.1</v>
      </c>
      <c r="L33" s="103">
        <v>16.3</v>
      </c>
      <c r="M33" s="185">
        <v>24.4</v>
      </c>
      <c r="N33" s="3"/>
      <c r="O33" s="176"/>
      <c r="P33" s="176"/>
      <c r="Q33" s="176"/>
      <c r="R33" s="176"/>
      <c r="S33" s="176"/>
      <c r="T33" s="176"/>
      <c r="U33" s="3"/>
      <c r="V33" s="133"/>
      <c r="W33" s="13"/>
      <c r="X33" s="49"/>
      <c r="Y33" s="49"/>
      <c r="Z33" s="49"/>
      <c r="AA33" s="50"/>
      <c r="AB33" s="50"/>
      <c r="AD33" s="40"/>
      <c r="AE33" s="40"/>
      <c r="AF33" s="40"/>
      <c r="AG33" s="40"/>
    </row>
    <row r="34" spans="1:51" s="84" customFormat="1" x14ac:dyDescent="0.25">
      <c r="A34" s="105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05"/>
      <c r="V34" s="133"/>
      <c r="W34" s="81"/>
      <c r="X34" s="81"/>
      <c r="Y34" s="81"/>
      <c r="Z34" s="81"/>
      <c r="AA34" s="95"/>
      <c r="AB34" s="95"/>
    </row>
    <row r="35" spans="1:51" x14ac:dyDescent="0.25">
      <c r="A35" s="52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05"/>
      <c r="V35" s="15"/>
      <c r="W35" s="53"/>
      <c r="X35" s="11"/>
      <c r="Y35" s="54"/>
      <c r="Z35" s="11"/>
      <c r="AA35" s="95"/>
      <c r="AB35" s="51"/>
    </row>
    <row r="36" spans="1:51" x14ac:dyDescent="0.25">
      <c r="A36" s="55"/>
      <c r="M36" s="52"/>
      <c r="V36" s="15"/>
      <c r="W36" s="53"/>
      <c r="X36" s="11"/>
      <c r="Y36" s="11"/>
      <c r="Z36" s="11"/>
      <c r="AA36" s="95"/>
      <c r="AB36" s="51"/>
    </row>
    <row r="37" spans="1:51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2"/>
      <c r="V37" s="15"/>
      <c r="W37" s="13"/>
      <c r="X37" s="11"/>
      <c r="Y37" s="11"/>
      <c r="Z37" s="11"/>
      <c r="AA37" s="95"/>
      <c r="AB37" s="51"/>
    </row>
    <row r="38" spans="1:5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2"/>
      <c r="V38" s="15"/>
      <c r="W38" s="81"/>
      <c r="X38" s="81"/>
      <c r="Y38" s="81"/>
      <c r="Z38" s="81"/>
      <c r="AA38" s="95"/>
      <c r="AB38" s="51"/>
    </row>
    <row r="39" spans="1:51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8"/>
      <c r="K39" s="58"/>
      <c r="L39" s="58"/>
      <c r="M39" s="52"/>
      <c r="V39" s="15"/>
      <c r="W39" s="11"/>
      <c r="X39" s="54"/>
      <c r="Y39" s="54"/>
      <c r="Z39" s="54"/>
      <c r="AA39" s="95"/>
      <c r="AB39" s="51"/>
    </row>
    <row r="40" spans="1:51" x14ac:dyDescent="0.25">
      <c r="A40" s="56"/>
      <c r="B40" s="59"/>
      <c r="C40" s="59"/>
      <c r="D40" s="59"/>
      <c r="E40" s="59"/>
      <c r="F40" s="59"/>
      <c r="G40" s="59"/>
      <c r="H40" s="59"/>
      <c r="I40" s="59"/>
      <c r="J40" s="58"/>
      <c r="K40" s="58"/>
      <c r="L40" s="58"/>
      <c r="M40" s="52"/>
      <c r="V40" s="15"/>
      <c r="W40" s="95"/>
      <c r="X40" s="95"/>
      <c r="Y40" s="95"/>
      <c r="Z40" s="95"/>
      <c r="AA40" s="95"/>
      <c r="AB40" s="51"/>
    </row>
    <row r="41" spans="1:51" ht="7.5" customHeight="1" x14ac:dyDescent="0.25">
      <c r="A41" s="82"/>
      <c r="B41" s="82"/>
      <c r="J41" s="82"/>
      <c r="K41" s="82"/>
      <c r="L41" s="58"/>
      <c r="M41" s="52"/>
      <c r="V41" s="15"/>
      <c r="W41" s="51"/>
      <c r="X41" s="51"/>
      <c r="Y41" s="51"/>
      <c r="Z41" s="51"/>
      <c r="AA41" s="51"/>
      <c r="AB41" s="51"/>
    </row>
    <row r="42" spans="1:51" ht="21.75" customHeight="1" x14ac:dyDescent="0.25">
      <c r="A42" s="61"/>
      <c r="B42" s="151" t="s">
        <v>87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42"/>
      <c r="N42" s="51"/>
      <c r="O42" s="82"/>
      <c r="P42" s="82"/>
      <c r="Q42" s="82"/>
      <c r="R42" s="82"/>
      <c r="S42" s="82"/>
      <c r="T42" s="82"/>
      <c r="U42" s="82"/>
      <c r="V42" s="90"/>
      <c r="W42" s="42" t="s">
        <v>26</v>
      </c>
      <c r="X42" s="42"/>
      <c r="Y42" s="42"/>
      <c r="Z42" s="42"/>
      <c r="AA42" s="42"/>
      <c r="AB42" s="4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</row>
    <row r="43" spans="1:51" ht="30" customHeight="1" x14ac:dyDescent="0.25">
      <c r="A43" s="128"/>
      <c r="B43" s="131" t="s">
        <v>82</v>
      </c>
      <c r="C43" s="129" t="s">
        <v>1</v>
      </c>
      <c r="D43" s="129">
        <v>2008</v>
      </c>
      <c r="E43" s="129">
        <v>2009</v>
      </c>
      <c r="F43" s="129">
        <v>2010</v>
      </c>
      <c r="G43" s="129">
        <v>2011</v>
      </c>
      <c r="H43" s="129">
        <v>2012</v>
      </c>
      <c r="I43" s="129">
        <v>2013</v>
      </c>
      <c r="J43" s="129">
        <v>2014</v>
      </c>
      <c r="K43" s="129">
        <v>2015</v>
      </c>
      <c r="L43" s="129">
        <v>2016</v>
      </c>
      <c r="M43" s="130">
        <v>2017</v>
      </c>
      <c r="N43" s="95"/>
      <c r="V43" s="15"/>
      <c r="W43" s="51"/>
      <c r="X43" s="51"/>
      <c r="Y43" s="51"/>
      <c r="Z43" s="51"/>
      <c r="AA43" s="51"/>
      <c r="AB43" s="51"/>
    </row>
    <row r="44" spans="1:51" x14ac:dyDescent="0.25">
      <c r="A44" s="104">
        <v>1</v>
      </c>
      <c r="B44" s="3" t="s">
        <v>27</v>
      </c>
      <c r="C44" s="137" t="s">
        <v>83</v>
      </c>
      <c r="D44" s="111">
        <v>62.3</v>
      </c>
      <c r="E44" s="111">
        <v>68.2</v>
      </c>
      <c r="F44" s="111">
        <v>78</v>
      </c>
      <c r="G44" s="111">
        <v>76.2</v>
      </c>
      <c r="H44" s="111">
        <v>106.5</v>
      </c>
      <c r="I44" s="111">
        <v>117.1</v>
      </c>
      <c r="J44" s="111">
        <v>129</v>
      </c>
      <c r="K44" s="115">
        <v>145.5</v>
      </c>
      <c r="L44" s="115">
        <v>165</v>
      </c>
      <c r="M44" s="116">
        <v>176.9</v>
      </c>
      <c r="N44" s="51"/>
      <c r="V44" s="15"/>
      <c r="W44" s="51"/>
      <c r="X44" s="51"/>
      <c r="Y44" s="51"/>
      <c r="Z44" s="51"/>
      <c r="AA44" s="51"/>
      <c r="AB44" s="51"/>
    </row>
    <row r="45" spans="1:51" x14ac:dyDescent="0.25">
      <c r="A45" s="98">
        <v>2</v>
      </c>
      <c r="B45" s="3" t="s">
        <v>28</v>
      </c>
      <c r="C45" s="138" t="s">
        <v>84</v>
      </c>
      <c r="D45" s="111">
        <v>51.3</v>
      </c>
      <c r="E45" s="111">
        <v>54</v>
      </c>
      <c r="F45" s="111">
        <v>55.4</v>
      </c>
      <c r="G45" s="111">
        <v>86.8</v>
      </c>
      <c r="H45" s="111">
        <v>50.2</v>
      </c>
      <c r="I45" s="111">
        <v>69.900000000000006</v>
      </c>
      <c r="J45" s="111">
        <v>98.1</v>
      </c>
      <c r="K45" s="111">
        <v>90.6</v>
      </c>
      <c r="L45" s="115">
        <v>88.6</v>
      </c>
      <c r="M45" s="116">
        <v>72.599999999999994</v>
      </c>
      <c r="N45" s="51"/>
    </row>
    <row r="46" spans="1:51" x14ac:dyDescent="0.25">
      <c r="A46" s="98">
        <v>3</v>
      </c>
      <c r="B46" s="3" t="s">
        <v>29</v>
      </c>
      <c r="C46" s="138" t="s">
        <v>3</v>
      </c>
      <c r="D46" s="111">
        <v>400</v>
      </c>
      <c r="E46" s="111">
        <v>1360</v>
      </c>
      <c r="F46" s="111">
        <v>594.1</v>
      </c>
      <c r="G46" s="111">
        <v>1329</v>
      </c>
      <c r="H46" s="111">
        <v>1314.4</v>
      </c>
      <c r="I46" s="111">
        <v>1366.9</v>
      </c>
      <c r="J46" s="111">
        <v>800.8</v>
      </c>
      <c r="K46" s="115">
        <v>90.6</v>
      </c>
      <c r="L46" s="115">
        <v>3785.4</v>
      </c>
      <c r="M46" s="117">
        <v>1278.7</v>
      </c>
      <c r="N46" s="51"/>
    </row>
    <row r="47" spans="1:51" x14ac:dyDescent="0.25">
      <c r="A47" s="98">
        <v>4</v>
      </c>
      <c r="B47" s="3" t="s">
        <v>30</v>
      </c>
      <c r="C47" s="138" t="s">
        <v>3</v>
      </c>
      <c r="D47" s="111">
        <v>197.4</v>
      </c>
      <c r="E47" s="111">
        <v>147.30000000000001</v>
      </c>
      <c r="F47" s="111">
        <v>182.6</v>
      </c>
      <c r="G47" s="111">
        <v>216.6</v>
      </c>
      <c r="H47" s="111">
        <v>199.8</v>
      </c>
      <c r="I47" s="111">
        <v>211</v>
      </c>
      <c r="J47" s="111">
        <v>274.8</v>
      </c>
      <c r="K47" s="111">
        <v>315.2</v>
      </c>
      <c r="L47" s="115">
        <v>239.7</v>
      </c>
      <c r="M47" s="117">
        <v>255.9</v>
      </c>
      <c r="N47" s="51"/>
    </row>
    <row r="48" spans="1:51" x14ac:dyDescent="0.25">
      <c r="A48" s="98">
        <v>5</v>
      </c>
      <c r="B48" s="3" t="s">
        <v>31</v>
      </c>
      <c r="C48" s="138" t="s">
        <v>85</v>
      </c>
      <c r="D48" s="111">
        <v>428.8</v>
      </c>
      <c r="E48" s="111">
        <v>555</v>
      </c>
      <c r="F48" s="111">
        <v>613.9</v>
      </c>
      <c r="G48" s="111">
        <v>583.20000000000005</v>
      </c>
      <c r="H48" s="111">
        <v>296.8</v>
      </c>
      <c r="I48" s="111">
        <v>25.1</v>
      </c>
      <c r="J48" s="111">
        <v>17.100000000000001</v>
      </c>
      <c r="K48" s="111">
        <v>260.60000000000002</v>
      </c>
      <c r="L48" s="115">
        <v>5.5</v>
      </c>
      <c r="M48" s="117">
        <v>41.7</v>
      </c>
      <c r="N48" s="51"/>
    </row>
    <row r="49" spans="1:28" x14ac:dyDescent="0.25">
      <c r="A49" s="98">
        <v>6</v>
      </c>
      <c r="B49" s="3" t="s">
        <v>32</v>
      </c>
      <c r="C49" s="138" t="s">
        <v>85</v>
      </c>
      <c r="D49" s="111">
        <v>125.8</v>
      </c>
      <c r="E49" s="111">
        <v>174</v>
      </c>
      <c r="F49" s="111">
        <v>146.6</v>
      </c>
      <c r="G49" s="111">
        <v>3.3</v>
      </c>
      <c r="H49" s="111">
        <v>2.2999999999999998</v>
      </c>
      <c r="I49" s="111">
        <v>1.5</v>
      </c>
      <c r="J49" s="111">
        <v>8</v>
      </c>
      <c r="K49" s="115">
        <v>41.2</v>
      </c>
      <c r="L49" s="115">
        <v>0</v>
      </c>
      <c r="M49" s="117">
        <v>0</v>
      </c>
      <c r="N49" s="51"/>
    </row>
    <row r="50" spans="1:28" x14ac:dyDescent="0.25">
      <c r="A50" s="98">
        <v>7</v>
      </c>
      <c r="B50" s="3" t="s">
        <v>33</v>
      </c>
      <c r="C50" s="138" t="s">
        <v>3</v>
      </c>
      <c r="D50" s="111">
        <v>0</v>
      </c>
      <c r="E50" s="111">
        <v>0</v>
      </c>
      <c r="F50" s="111">
        <v>14</v>
      </c>
      <c r="G50" s="111">
        <v>4.5</v>
      </c>
      <c r="H50" s="111">
        <v>5.6</v>
      </c>
      <c r="I50" s="111">
        <v>6.5</v>
      </c>
      <c r="J50" s="111">
        <v>8.5</v>
      </c>
      <c r="K50" s="115">
        <v>0</v>
      </c>
      <c r="L50" s="115">
        <v>3</v>
      </c>
      <c r="M50" s="117">
        <v>0.5</v>
      </c>
      <c r="N50" s="51"/>
    </row>
    <row r="51" spans="1:28" x14ac:dyDescent="0.25">
      <c r="A51" s="98">
        <v>8</v>
      </c>
      <c r="B51" s="3" t="s">
        <v>34</v>
      </c>
      <c r="C51" s="138" t="s">
        <v>85</v>
      </c>
      <c r="D51" s="111">
        <v>0.4</v>
      </c>
      <c r="E51" s="111">
        <v>6.9</v>
      </c>
      <c r="F51" s="111">
        <v>5.5</v>
      </c>
      <c r="G51" s="111">
        <v>5.8</v>
      </c>
      <c r="H51" s="111">
        <v>6.3</v>
      </c>
      <c r="I51" s="111">
        <v>5.9</v>
      </c>
      <c r="J51" s="111">
        <v>10.9</v>
      </c>
      <c r="K51" s="111">
        <v>4</v>
      </c>
      <c r="L51" s="118">
        <v>4.4000000000000004</v>
      </c>
      <c r="M51" s="117">
        <v>8.1999999999999993</v>
      </c>
      <c r="N51" s="51"/>
      <c r="V51" s="5"/>
      <c r="W51" s="2"/>
      <c r="X51" s="2"/>
      <c r="Y51" s="2"/>
      <c r="Z51" s="2"/>
      <c r="AA51" s="2"/>
      <c r="AB51" s="2"/>
    </row>
    <row r="52" spans="1:28" x14ac:dyDescent="0.25">
      <c r="A52" s="98">
        <v>9</v>
      </c>
      <c r="B52" s="3" t="s">
        <v>35</v>
      </c>
      <c r="C52" s="138" t="s">
        <v>4</v>
      </c>
      <c r="D52" s="111">
        <v>147.30000000000001</v>
      </c>
      <c r="E52" s="111">
        <v>125.9</v>
      </c>
      <c r="F52" s="111">
        <v>186.4</v>
      </c>
      <c r="G52" s="111">
        <v>224.8</v>
      </c>
      <c r="H52" s="111">
        <v>429.3</v>
      </c>
      <c r="I52" s="111">
        <v>200.1</v>
      </c>
      <c r="J52" s="111">
        <v>273.2</v>
      </c>
      <c r="K52" s="115">
        <v>236.5</v>
      </c>
      <c r="L52" s="115">
        <v>238.3</v>
      </c>
      <c r="M52" s="119">
        <v>367.9</v>
      </c>
      <c r="N52" s="51"/>
      <c r="V52" s="5"/>
      <c r="W52" s="2"/>
      <c r="X52" s="2"/>
      <c r="Y52" s="2"/>
      <c r="Z52" s="2"/>
      <c r="AA52" s="2"/>
      <c r="AB52" s="2"/>
    </row>
    <row r="53" spans="1:28" x14ac:dyDescent="0.25">
      <c r="A53" s="98">
        <v>10</v>
      </c>
      <c r="B53" s="3" t="s">
        <v>36</v>
      </c>
      <c r="C53" s="138" t="s">
        <v>85</v>
      </c>
      <c r="D53" s="111">
        <v>38.799999999999997</v>
      </c>
      <c r="E53" s="111">
        <v>10.7</v>
      </c>
      <c r="F53" s="111">
        <v>11.4</v>
      </c>
      <c r="G53" s="111">
        <v>20.3</v>
      </c>
      <c r="H53" s="111">
        <v>23.5</v>
      </c>
      <c r="I53" s="111">
        <v>31.9</v>
      </c>
      <c r="J53" s="111">
        <v>71</v>
      </c>
      <c r="K53" s="111">
        <v>69</v>
      </c>
      <c r="L53" s="115">
        <v>54.2</v>
      </c>
      <c r="M53" s="119">
        <v>73.8</v>
      </c>
      <c r="N53" s="51"/>
      <c r="O53" s="60"/>
      <c r="P53" s="14"/>
      <c r="V53" s="61"/>
      <c r="W53" s="178"/>
      <c r="X53" s="178"/>
      <c r="Y53" s="178"/>
      <c r="Z53" s="178"/>
      <c r="AA53" s="178"/>
      <c r="AB53" s="62"/>
    </row>
    <row r="54" spans="1:28" x14ac:dyDescent="0.25">
      <c r="A54" s="98">
        <v>11</v>
      </c>
      <c r="B54" s="3" t="s">
        <v>37</v>
      </c>
      <c r="C54" s="138" t="s">
        <v>3</v>
      </c>
      <c r="D54" s="111">
        <v>0.5</v>
      </c>
      <c r="E54" s="111">
        <v>0.4</v>
      </c>
      <c r="F54" s="111">
        <v>1</v>
      </c>
      <c r="G54" s="111">
        <v>0.7</v>
      </c>
      <c r="H54" s="111">
        <v>0.3</v>
      </c>
      <c r="I54" s="111">
        <v>0.4</v>
      </c>
      <c r="J54" s="111">
        <v>0.4</v>
      </c>
      <c r="K54" s="115">
        <v>0.8</v>
      </c>
      <c r="L54" s="115">
        <v>0.8</v>
      </c>
      <c r="M54" s="117">
        <v>1.4</v>
      </c>
      <c r="N54" s="51"/>
      <c r="O54" s="60"/>
      <c r="P54" s="14"/>
      <c r="V54" s="179"/>
      <c r="W54" s="180"/>
      <c r="X54" s="180"/>
      <c r="Y54" s="173"/>
      <c r="Z54" s="173"/>
      <c r="AA54" s="180"/>
      <c r="AB54" s="63"/>
    </row>
    <row r="55" spans="1:28" x14ac:dyDescent="0.25">
      <c r="A55" s="98">
        <v>12</v>
      </c>
      <c r="B55" s="3" t="s">
        <v>38</v>
      </c>
      <c r="C55" s="138" t="s">
        <v>3</v>
      </c>
      <c r="D55" s="111">
        <v>113.6</v>
      </c>
      <c r="E55" s="111">
        <v>53.4</v>
      </c>
      <c r="F55" s="111">
        <v>56</v>
      </c>
      <c r="G55" s="111">
        <v>44.4</v>
      </c>
      <c r="H55" s="111">
        <v>0</v>
      </c>
      <c r="I55" s="111">
        <v>15</v>
      </c>
      <c r="J55" s="111">
        <v>5</v>
      </c>
      <c r="K55" s="111">
        <v>0</v>
      </c>
      <c r="L55" s="115">
        <v>2</v>
      </c>
      <c r="M55" s="117"/>
      <c r="N55" s="51"/>
      <c r="O55" s="64"/>
      <c r="P55" s="14"/>
      <c r="V55" s="179"/>
      <c r="W55" s="180"/>
      <c r="X55" s="180"/>
      <c r="Y55" s="180"/>
      <c r="Z55" s="180"/>
      <c r="AA55" s="180"/>
      <c r="AB55" s="173"/>
    </row>
    <row r="56" spans="1:28" x14ac:dyDescent="0.25">
      <c r="A56" s="98">
        <v>13</v>
      </c>
      <c r="B56" s="3" t="s">
        <v>39</v>
      </c>
      <c r="C56" s="138" t="s">
        <v>3</v>
      </c>
      <c r="D56" s="111">
        <v>38</v>
      </c>
      <c r="E56" s="111">
        <v>53.7</v>
      </c>
      <c r="F56" s="111">
        <v>109</v>
      </c>
      <c r="G56" s="111">
        <v>88.6</v>
      </c>
      <c r="H56" s="111">
        <v>110.1</v>
      </c>
      <c r="I56" s="111">
        <v>115.9</v>
      </c>
      <c r="J56" s="111">
        <v>86.3</v>
      </c>
      <c r="K56" s="111">
        <v>177.9</v>
      </c>
      <c r="L56" s="118">
        <v>117.3</v>
      </c>
      <c r="M56" s="117">
        <v>109</v>
      </c>
      <c r="N56" s="51"/>
      <c r="V56" s="179"/>
      <c r="W56" s="180"/>
      <c r="X56" s="180"/>
      <c r="Y56" s="180"/>
      <c r="Z56" s="180"/>
      <c r="AA56" s="180"/>
      <c r="AB56" s="173"/>
    </row>
    <row r="57" spans="1:28" x14ac:dyDescent="0.25">
      <c r="A57" s="98">
        <v>14</v>
      </c>
      <c r="B57" s="3" t="s">
        <v>40</v>
      </c>
      <c r="C57" s="138" t="s">
        <v>3</v>
      </c>
      <c r="D57" s="111">
        <v>51.4</v>
      </c>
      <c r="E57" s="111">
        <v>28.4</v>
      </c>
      <c r="F57" s="111">
        <v>39</v>
      </c>
      <c r="G57" s="111">
        <v>44.4</v>
      </c>
      <c r="H57" s="111">
        <v>45.4</v>
      </c>
      <c r="I57" s="111">
        <v>12.6</v>
      </c>
      <c r="J57" s="111">
        <v>8.5</v>
      </c>
      <c r="K57" s="111">
        <v>4.0999999999999996</v>
      </c>
      <c r="L57" s="115">
        <v>0.1</v>
      </c>
      <c r="M57" s="117">
        <v>3.5</v>
      </c>
      <c r="N57" s="51"/>
      <c r="P57" s="14"/>
      <c r="V57" s="65"/>
      <c r="W57" s="66"/>
      <c r="X57" s="66"/>
      <c r="Y57" s="67"/>
      <c r="Z57" s="67"/>
      <c r="AA57" s="68"/>
      <c r="AB57" s="66"/>
    </row>
    <row r="58" spans="1:28" x14ac:dyDescent="0.25">
      <c r="A58" s="98">
        <v>15</v>
      </c>
      <c r="B58" s="3" t="s">
        <v>41</v>
      </c>
      <c r="C58" s="138" t="s">
        <v>85</v>
      </c>
      <c r="D58" s="111">
        <v>3.1</v>
      </c>
      <c r="E58" s="111">
        <v>1.9</v>
      </c>
      <c r="F58" s="111">
        <v>0</v>
      </c>
      <c r="G58" s="111">
        <v>5.0999999999999996</v>
      </c>
      <c r="H58" s="111">
        <v>7.8</v>
      </c>
      <c r="I58" s="111">
        <v>7.8</v>
      </c>
      <c r="J58" s="111">
        <v>9.6999999999999993</v>
      </c>
      <c r="K58" s="111">
        <v>2.1</v>
      </c>
      <c r="L58" s="115">
        <v>5.3</v>
      </c>
      <c r="M58" s="117">
        <v>6.1</v>
      </c>
      <c r="N58" s="51"/>
      <c r="V58" s="65"/>
      <c r="W58" s="66"/>
      <c r="X58" s="66"/>
      <c r="Y58" s="66"/>
      <c r="Z58" s="67"/>
      <c r="AA58" s="68"/>
      <c r="AB58" s="66"/>
    </row>
    <row r="59" spans="1:28" x14ac:dyDescent="0.25">
      <c r="A59" s="98">
        <v>16</v>
      </c>
      <c r="B59" s="3" t="s">
        <v>42</v>
      </c>
      <c r="C59" s="138" t="s">
        <v>3</v>
      </c>
      <c r="D59" s="111">
        <v>10.199999999999999</v>
      </c>
      <c r="E59" s="111">
        <v>4.0999999999999996</v>
      </c>
      <c r="F59" s="111">
        <v>6</v>
      </c>
      <c r="G59" s="111">
        <v>5.8</v>
      </c>
      <c r="H59" s="111">
        <v>5.0999999999999996</v>
      </c>
      <c r="I59" s="111">
        <v>6.5</v>
      </c>
      <c r="J59" s="111">
        <v>8.1</v>
      </c>
      <c r="K59" s="111">
        <v>6.7</v>
      </c>
      <c r="L59" s="115">
        <v>2.6</v>
      </c>
      <c r="M59" s="117">
        <v>5.7</v>
      </c>
      <c r="N59" s="51"/>
      <c r="V59" s="65"/>
      <c r="W59" s="66"/>
      <c r="X59" s="66"/>
      <c r="Y59" s="66"/>
      <c r="Z59" s="67"/>
      <c r="AA59" s="68"/>
      <c r="AB59" s="66"/>
    </row>
    <row r="60" spans="1:28" x14ac:dyDescent="0.25">
      <c r="A60" s="98">
        <v>17</v>
      </c>
      <c r="B60" s="1" t="s">
        <v>43</v>
      </c>
      <c r="C60" s="139" t="s">
        <v>86</v>
      </c>
      <c r="D60" s="115">
        <v>120.6</v>
      </c>
      <c r="E60" s="115">
        <v>132.5</v>
      </c>
      <c r="F60" s="115">
        <v>94.7</v>
      </c>
      <c r="G60" s="115">
        <v>143.6</v>
      </c>
      <c r="H60" s="115">
        <v>133.4</v>
      </c>
      <c r="I60" s="115">
        <v>98.5</v>
      </c>
      <c r="J60" s="115">
        <v>86.3</v>
      </c>
      <c r="K60" s="111">
        <v>46.9</v>
      </c>
      <c r="L60" s="115">
        <v>130</v>
      </c>
      <c r="M60" s="117">
        <v>117.5</v>
      </c>
      <c r="N60" s="51"/>
      <c r="V60" s="65"/>
      <c r="W60" s="66"/>
      <c r="X60" s="66"/>
      <c r="Y60" s="66"/>
      <c r="Z60" s="67"/>
      <c r="AA60" s="68"/>
      <c r="AB60" s="66"/>
    </row>
    <row r="61" spans="1:28" x14ac:dyDescent="0.25">
      <c r="A61" s="98">
        <v>18</v>
      </c>
      <c r="B61" s="1" t="s">
        <v>44</v>
      </c>
      <c r="C61" s="139" t="s">
        <v>45</v>
      </c>
      <c r="D61" s="115">
        <v>497.9</v>
      </c>
      <c r="E61" s="115">
        <v>518.9</v>
      </c>
      <c r="F61" s="115">
        <v>518.5</v>
      </c>
      <c r="G61" s="115">
        <v>544.70000000000005</v>
      </c>
      <c r="H61" s="115">
        <v>636.6</v>
      </c>
      <c r="I61" s="115">
        <v>510.2</v>
      </c>
      <c r="J61" s="115">
        <v>577.20000000000005</v>
      </c>
      <c r="K61" s="111">
        <v>642.6</v>
      </c>
      <c r="L61" s="118">
        <v>685</v>
      </c>
      <c r="M61" s="120">
        <v>395.2</v>
      </c>
      <c r="N61" s="51"/>
      <c r="U61" s="42"/>
      <c r="V61" s="65"/>
      <c r="W61" s="66"/>
      <c r="X61" s="66"/>
      <c r="Y61" s="67"/>
      <c r="Z61" s="67"/>
      <c r="AA61" s="68"/>
      <c r="AB61" s="67"/>
    </row>
    <row r="62" spans="1:28" x14ac:dyDescent="0.25">
      <c r="A62" s="98">
        <v>19</v>
      </c>
      <c r="B62" s="1" t="s">
        <v>46</v>
      </c>
      <c r="C62" s="139" t="s">
        <v>2</v>
      </c>
      <c r="D62" s="115">
        <v>90</v>
      </c>
      <c r="E62" s="115">
        <v>120</v>
      </c>
      <c r="F62" s="115">
        <v>147</v>
      </c>
      <c r="G62" s="115">
        <v>138</v>
      </c>
      <c r="H62" s="115">
        <v>110</v>
      </c>
      <c r="I62" s="115">
        <v>199</v>
      </c>
      <c r="J62" s="115">
        <v>177</v>
      </c>
      <c r="K62" s="111">
        <v>143</v>
      </c>
      <c r="L62" s="115">
        <v>119</v>
      </c>
      <c r="M62" s="120">
        <v>391</v>
      </c>
      <c r="N62" s="51"/>
      <c r="U62" s="42"/>
      <c r="V62" s="65"/>
      <c r="W62" s="66"/>
      <c r="X62" s="66"/>
      <c r="Y62" s="67"/>
      <c r="Z62" s="67"/>
      <c r="AA62" s="68"/>
      <c r="AB62" s="67"/>
    </row>
    <row r="63" spans="1:28" x14ac:dyDescent="0.25">
      <c r="A63" s="98">
        <v>20</v>
      </c>
      <c r="B63" s="3" t="s">
        <v>47</v>
      </c>
      <c r="C63" s="138" t="s">
        <v>5</v>
      </c>
      <c r="D63" s="111">
        <v>30</v>
      </c>
      <c r="E63" s="111">
        <v>50</v>
      </c>
      <c r="F63" s="111">
        <v>40</v>
      </c>
      <c r="G63" s="111">
        <v>23</v>
      </c>
      <c r="H63" s="111">
        <v>15</v>
      </c>
      <c r="I63" s="111">
        <v>80</v>
      </c>
      <c r="J63" s="111">
        <v>113</v>
      </c>
      <c r="K63" s="111">
        <v>14</v>
      </c>
      <c r="L63" s="115">
        <v>4</v>
      </c>
      <c r="M63" s="117">
        <v>36</v>
      </c>
      <c r="N63" s="51"/>
      <c r="U63" s="42"/>
      <c r="V63" s="65"/>
      <c r="W63" s="66"/>
      <c r="X63" s="66"/>
      <c r="Y63" s="66"/>
      <c r="Z63" s="69"/>
      <c r="AA63" s="68"/>
      <c r="AB63" s="66"/>
    </row>
    <row r="64" spans="1:28" x14ac:dyDescent="0.25">
      <c r="A64" s="98">
        <v>21</v>
      </c>
      <c r="B64" s="3" t="s">
        <v>48</v>
      </c>
      <c r="C64" s="138" t="s">
        <v>5</v>
      </c>
      <c r="D64" s="111">
        <v>2</v>
      </c>
      <c r="E64" s="111">
        <v>13</v>
      </c>
      <c r="F64" s="111">
        <v>14</v>
      </c>
      <c r="G64" s="111">
        <v>12</v>
      </c>
      <c r="H64" s="111">
        <v>1</v>
      </c>
      <c r="I64" s="111">
        <v>34</v>
      </c>
      <c r="J64" s="111">
        <v>8</v>
      </c>
      <c r="K64" s="111">
        <v>0</v>
      </c>
      <c r="L64" s="115">
        <v>41</v>
      </c>
      <c r="M64" s="121">
        <v>33</v>
      </c>
      <c r="N64" s="51"/>
      <c r="U64" s="42"/>
      <c r="V64" s="65"/>
      <c r="W64" s="66"/>
      <c r="X64" s="66"/>
      <c r="Y64" s="67"/>
      <c r="Z64" s="67"/>
      <c r="AA64" s="68"/>
      <c r="AB64" s="67"/>
    </row>
    <row r="65" spans="1:28" x14ac:dyDescent="0.25">
      <c r="A65" s="98">
        <v>22</v>
      </c>
      <c r="B65" s="3" t="s">
        <v>49</v>
      </c>
      <c r="C65" s="138" t="s">
        <v>2</v>
      </c>
      <c r="D65" s="122" t="s">
        <v>81</v>
      </c>
      <c r="E65" s="122" t="s">
        <v>81</v>
      </c>
      <c r="F65" s="111">
        <v>156</v>
      </c>
      <c r="G65" s="111">
        <v>62</v>
      </c>
      <c r="H65" s="111">
        <v>32</v>
      </c>
      <c r="I65" s="111">
        <v>27</v>
      </c>
      <c r="J65" s="111">
        <v>57</v>
      </c>
      <c r="K65" s="111">
        <v>35</v>
      </c>
      <c r="L65" s="115">
        <v>45</v>
      </c>
      <c r="M65" s="121">
        <v>63</v>
      </c>
      <c r="N65" s="51"/>
      <c r="U65" s="42"/>
      <c r="V65" s="65"/>
      <c r="W65" s="66"/>
      <c r="X65" s="66"/>
      <c r="Y65" s="66"/>
      <c r="Z65" s="67"/>
      <c r="AA65" s="68"/>
      <c r="AB65" s="66"/>
    </row>
    <row r="66" spans="1:28" x14ac:dyDescent="0.25">
      <c r="A66" s="98">
        <v>23</v>
      </c>
      <c r="B66" s="3" t="s">
        <v>50</v>
      </c>
      <c r="C66" s="138" t="s">
        <v>2</v>
      </c>
      <c r="D66" s="122" t="s">
        <v>81</v>
      </c>
      <c r="E66" s="122" t="s">
        <v>81</v>
      </c>
      <c r="F66" s="111">
        <v>22</v>
      </c>
      <c r="G66" s="111" t="s">
        <v>81</v>
      </c>
      <c r="H66" s="111">
        <v>30</v>
      </c>
      <c r="I66" s="111" t="s">
        <v>81</v>
      </c>
      <c r="J66" s="111">
        <v>4000</v>
      </c>
      <c r="K66" s="111">
        <v>300</v>
      </c>
      <c r="L66" s="111">
        <v>20</v>
      </c>
      <c r="M66" s="122">
        <v>20</v>
      </c>
      <c r="N66" s="51"/>
      <c r="U66" s="42"/>
      <c r="V66" s="65"/>
      <c r="W66" s="66"/>
      <c r="X66" s="66"/>
      <c r="Y66" s="67"/>
      <c r="Z66" s="67"/>
      <c r="AA66" s="68"/>
      <c r="AB66" s="67"/>
    </row>
    <row r="67" spans="1:28" x14ac:dyDescent="0.25">
      <c r="A67" s="98">
        <v>24</v>
      </c>
      <c r="B67" s="3" t="s">
        <v>51</v>
      </c>
      <c r="C67" s="138" t="s">
        <v>2</v>
      </c>
      <c r="D67" s="111">
        <v>4</v>
      </c>
      <c r="E67" s="111">
        <v>6</v>
      </c>
      <c r="F67" s="111">
        <v>11</v>
      </c>
      <c r="G67" s="111">
        <v>11</v>
      </c>
      <c r="H67" s="111">
        <v>12</v>
      </c>
      <c r="I67" s="111">
        <v>78</v>
      </c>
      <c r="J67" s="111">
        <v>52</v>
      </c>
      <c r="K67" s="111">
        <v>10</v>
      </c>
      <c r="L67" s="124">
        <v>31</v>
      </c>
      <c r="M67" s="125">
        <v>55</v>
      </c>
      <c r="N67" s="51"/>
      <c r="U67" s="42"/>
      <c r="V67" s="65"/>
      <c r="W67" s="66"/>
      <c r="X67" s="66"/>
      <c r="Y67" s="66"/>
      <c r="Z67" s="67"/>
      <c r="AA67" s="68"/>
      <c r="AB67" s="66"/>
    </row>
    <row r="68" spans="1:28" x14ac:dyDescent="0.25">
      <c r="A68" s="98">
        <v>25</v>
      </c>
      <c r="B68" s="3" t="s">
        <v>52</v>
      </c>
      <c r="C68" s="138" t="s">
        <v>53</v>
      </c>
      <c r="D68" s="111">
        <v>1.2</v>
      </c>
      <c r="E68" s="111">
        <v>1.8</v>
      </c>
      <c r="F68" s="111">
        <v>1.6</v>
      </c>
      <c r="G68" s="111">
        <v>2.4</v>
      </c>
      <c r="H68" s="111">
        <v>1.7</v>
      </c>
      <c r="I68" s="111">
        <v>2.7</v>
      </c>
      <c r="J68" s="111">
        <v>1.3</v>
      </c>
      <c r="K68" s="111">
        <v>0.4</v>
      </c>
      <c r="L68" s="115">
        <v>2</v>
      </c>
      <c r="M68" s="121">
        <v>0.4</v>
      </c>
      <c r="N68" s="51"/>
      <c r="U68" s="42"/>
      <c r="V68" s="65"/>
      <c r="W68" s="66"/>
      <c r="X68" s="66"/>
      <c r="Y68" s="66"/>
      <c r="Z68" s="69"/>
      <c r="AA68" s="68"/>
      <c r="AB68" s="66"/>
    </row>
    <row r="69" spans="1:28" x14ac:dyDescent="0.25">
      <c r="A69" s="98">
        <v>26</v>
      </c>
      <c r="B69" s="3" t="s">
        <v>54</v>
      </c>
      <c r="C69" s="138" t="s">
        <v>53</v>
      </c>
      <c r="D69" s="111">
        <v>0.9</v>
      </c>
      <c r="E69" s="111">
        <v>1.4</v>
      </c>
      <c r="F69" s="111">
        <v>1.2</v>
      </c>
      <c r="G69" s="111">
        <v>1.3</v>
      </c>
      <c r="H69" s="111">
        <v>1.6</v>
      </c>
      <c r="I69" s="111">
        <v>1.9</v>
      </c>
      <c r="J69" s="111">
        <v>1.7</v>
      </c>
      <c r="K69" s="111">
        <v>0.3</v>
      </c>
      <c r="L69" s="115">
        <v>1.3</v>
      </c>
      <c r="M69" s="122">
        <v>3.9</v>
      </c>
      <c r="N69" s="51"/>
      <c r="U69" s="42"/>
      <c r="V69" s="65"/>
      <c r="W69" s="66"/>
      <c r="X69" s="66"/>
      <c r="Y69" s="66"/>
      <c r="Z69" s="67"/>
      <c r="AA69" s="68"/>
      <c r="AB69" s="66"/>
    </row>
    <row r="70" spans="1:28" x14ac:dyDescent="0.25">
      <c r="A70" s="98">
        <v>27</v>
      </c>
      <c r="B70" s="3" t="s">
        <v>55</v>
      </c>
      <c r="C70" s="138" t="s">
        <v>3</v>
      </c>
      <c r="D70" s="111">
        <v>1.1000000000000001</v>
      </c>
      <c r="E70" s="111">
        <v>1.4</v>
      </c>
      <c r="F70" s="111">
        <v>0.9</v>
      </c>
      <c r="G70" s="111">
        <v>0.6</v>
      </c>
      <c r="H70" s="111">
        <v>1.2</v>
      </c>
      <c r="I70" s="111">
        <v>1.3</v>
      </c>
      <c r="J70" s="111">
        <v>0.8</v>
      </c>
      <c r="K70" s="111">
        <v>0.6</v>
      </c>
      <c r="L70" s="115">
        <v>1.6</v>
      </c>
      <c r="M70" s="122">
        <v>2.2000000000000002</v>
      </c>
      <c r="N70" s="51"/>
      <c r="U70" s="42"/>
      <c r="V70" s="65"/>
      <c r="W70" s="66"/>
      <c r="X70" s="66"/>
      <c r="Y70" s="66"/>
      <c r="Z70" s="67"/>
      <c r="AA70" s="68"/>
      <c r="AB70" s="66"/>
    </row>
    <row r="71" spans="1:28" x14ac:dyDescent="0.25">
      <c r="A71" s="98">
        <v>28</v>
      </c>
      <c r="B71" s="3" t="s">
        <v>56</v>
      </c>
      <c r="C71" s="138" t="s">
        <v>5</v>
      </c>
      <c r="D71" s="111">
        <v>544</v>
      </c>
      <c r="E71" s="111">
        <v>985</v>
      </c>
      <c r="F71" s="111">
        <v>979</v>
      </c>
      <c r="G71" s="111">
        <v>1224</v>
      </c>
      <c r="H71" s="111">
        <v>2501</v>
      </c>
      <c r="I71" s="111">
        <v>4952</v>
      </c>
      <c r="J71" s="111">
        <v>4134</v>
      </c>
      <c r="K71" s="111">
        <v>4908</v>
      </c>
      <c r="L71" s="115">
        <v>5268</v>
      </c>
      <c r="M71" s="122">
        <v>4341</v>
      </c>
      <c r="N71" s="51"/>
      <c r="U71" s="42"/>
      <c r="V71" s="65"/>
      <c r="W71" s="66"/>
      <c r="X71" s="66"/>
      <c r="Y71" s="66"/>
      <c r="Z71" s="67"/>
      <c r="AA71" s="68"/>
      <c r="AB71" s="66"/>
    </row>
    <row r="72" spans="1:28" x14ac:dyDescent="0.25">
      <c r="A72" s="98">
        <v>29</v>
      </c>
      <c r="B72" s="1" t="s">
        <v>57</v>
      </c>
      <c r="C72" s="139" t="s">
        <v>3</v>
      </c>
      <c r="D72" s="115">
        <v>50</v>
      </c>
      <c r="E72" s="115">
        <v>240</v>
      </c>
      <c r="F72" s="115">
        <v>408</v>
      </c>
      <c r="G72" s="115">
        <v>438.8</v>
      </c>
      <c r="H72" s="115">
        <v>152.9</v>
      </c>
      <c r="I72" s="115">
        <v>652.6</v>
      </c>
      <c r="J72" s="115">
        <v>896</v>
      </c>
      <c r="K72" s="111">
        <v>202.8</v>
      </c>
      <c r="L72" s="115">
        <v>935.3</v>
      </c>
      <c r="M72" s="122">
        <v>1147.3</v>
      </c>
      <c r="N72" s="51"/>
      <c r="U72" s="42"/>
      <c r="V72" s="65"/>
      <c r="W72" s="66"/>
      <c r="X72" s="66"/>
      <c r="Y72" s="66"/>
      <c r="Z72" s="67"/>
      <c r="AA72" s="68"/>
      <c r="AB72" s="66"/>
    </row>
    <row r="73" spans="1:28" x14ac:dyDescent="0.25">
      <c r="A73" s="98">
        <v>30</v>
      </c>
      <c r="B73" s="113" t="s">
        <v>58</v>
      </c>
      <c r="C73" s="140" t="s">
        <v>2</v>
      </c>
      <c r="D73" s="122" t="s">
        <v>81</v>
      </c>
      <c r="E73" s="122" t="s">
        <v>81</v>
      </c>
      <c r="F73" s="122" t="s">
        <v>81</v>
      </c>
      <c r="G73" s="116">
        <v>45</v>
      </c>
      <c r="H73" s="116">
        <v>23.7</v>
      </c>
      <c r="I73" s="116" t="s">
        <v>81</v>
      </c>
      <c r="J73" s="116" t="s">
        <v>81</v>
      </c>
      <c r="K73" s="116">
        <v>26</v>
      </c>
      <c r="L73" s="123">
        <v>5</v>
      </c>
      <c r="M73" s="122"/>
      <c r="N73" s="51"/>
      <c r="U73" s="42"/>
      <c r="V73" s="65"/>
      <c r="W73" s="67"/>
      <c r="X73" s="66"/>
      <c r="Y73" s="66"/>
      <c r="Z73" s="67"/>
      <c r="AA73" s="68"/>
      <c r="AB73" s="66"/>
    </row>
    <row r="74" spans="1:28" x14ac:dyDescent="0.25">
      <c r="A74" s="98">
        <v>31</v>
      </c>
      <c r="B74" s="3" t="s">
        <v>59</v>
      </c>
      <c r="C74" s="138" t="s">
        <v>2</v>
      </c>
      <c r="D74" s="122" t="s">
        <v>81</v>
      </c>
      <c r="E74" s="122" t="s">
        <v>81</v>
      </c>
      <c r="F74" s="122" t="s">
        <v>81</v>
      </c>
      <c r="G74" s="111">
        <v>30</v>
      </c>
      <c r="H74" s="111">
        <v>23</v>
      </c>
      <c r="I74" s="111">
        <v>210</v>
      </c>
      <c r="J74" s="111">
        <v>17</v>
      </c>
      <c r="K74" s="111">
        <v>19</v>
      </c>
      <c r="L74" s="115">
        <v>24</v>
      </c>
      <c r="M74" s="122">
        <v>112</v>
      </c>
      <c r="N74" s="51"/>
      <c r="U74" s="42"/>
      <c r="V74" s="65"/>
      <c r="W74" s="67"/>
      <c r="X74" s="66"/>
      <c r="Y74" s="66"/>
      <c r="Z74" s="67"/>
      <c r="AA74" s="68"/>
      <c r="AB74" s="66"/>
    </row>
    <row r="75" spans="1:28" x14ac:dyDescent="0.25">
      <c r="A75" s="98">
        <v>32</v>
      </c>
      <c r="B75" s="3" t="s">
        <v>60</v>
      </c>
      <c r="C75" s="138" t="s">
        <v>3</v>
      </c>
      <c r="D75" s="122" t="s">
        <v>81</v>
      </c>
      <c r="E75" s="122" t="s">
        <v>81</v>
      </c>
      <c r="F75" s="122" t="s">
        <v>81</v>
      </c>
      <c r="G75" s="122" t="s">
        <v>81</v>
      </c>
      <c r="H75" s="122">
        <v>0.4</v>
      </c>
      <c r="I75" s="111">
        <v>0.2</v>
      </c>
      <c r="J75" s="111">
        <v>0.1</v>
      </c>
      <c r="K75" s="111">
        <v>0</v>
      </c>
      <c r="L75" s="115">
        <v>0</v>
      </c>
      <c r="M75" s="122">
        <v>1.1000000000000001</v>
      </c>
      <c r="N75" s="51"/>
      <c r="U75" s="42"/>
      <c r="V75" s="65"/>
      <c r="W75" s="66"/>
      <c r="X75" s="66"/>
      <c r="Y75" s="66"/>
      <c r="Z75" s="67"/>
      <c r="AA75" s="68"/>
      <c r="AB75" s="66"/>
    </row>
    <row r="76" spans="1:28" x14ac:dyDescent="0.25">
      <c r="A76" s="98">
        <v>33</v>
      </c>
      <c r="B76" s="3" t="s">
        <v>61</v>
      </c>
      <c r="C76" s="138" t="s">
        <v>3</v>
      </c>
      <c r="D76" s="122" t="s">
        <v>81</v>
      </c>
      <c r="E76" s="122" t="s">
        <v>81</v>
      </c>
      <c r="F76" s="122" t="s">
        <v>81</v>
      </c>
      <c r="G76" s="122">
        <v>3.4</v>
      </c>
      <c r="H76" s="122">
        <v>5.5</v>
      </c>
      <c r="I76" s="111">
        <v>6.4</v>
      </c>
      <c r="J76" s="111">
        <v>10.9</v>
      </c>
      <c r="K76" s="111">
        <v>5.7</v>
      </c>
      <c r="L76" s="115">
        <v>9.3000000000000007</v>
      </c>
      <c r="M76" s="122">
        <v>16.100000000000001</v>
      </c>
      <c r="N76" s="51"/>
      <c r="U76" s="42"/>
      <c r="V76" s="65"/>
      <c r="W76" s="66"/>
      <c r="X76" s="66"/>
      <c r="Y76" s="66"/>
      <c r="Z76" s="67"/>
      <c r="AA76" s="68"/>
      <c r="AB76" s="66"/>
    </row>
    <row r="77" spans="1:28" x14ac:dyDescent="0.25">
      <c r="A77" s="98">
        <v>34</v>
      </c>
      <c r="B77" s="1" t="s">
        <v>62</v>
      </c>
      <c r="C77" s="139" t="s">
        <v>3</v>
      </c>
      <c r="D77" s="122" t="s">
        <v>81</v>
      </c>
      <c r="E77" s="122" t="s">
        <v>81</v>
      </c>
      <c r="F77" s="122" t="s">
        <v>81</v>
      </c>
      <c r="G77" s="122" t="s">
        <v>81</v>
      </c>
      <c r="H77" s="122" t="s">
        <v>81</v>
      </c>
      <c r="I77" s="115">
        <v>1.5</v>
      </c>
      <c r="J77" s="115">
        <v>2.4</v>
      </c>
      <c r="K77" s="111">
        <v>4.2</v>
      </c>
      <c r="L77" s="115">
        <v>0.4</v>
      </c>
      <c r="M77" s="122">
        <v>4.8</v>
      </c>
      <c r="N77" s="51"/>
      <c r="U77" s="42"/>
      <c r="V77" s="65"/>
      <c r="W77" s="66"/>
      <c r="X77" s="66"/>
      <c r="Y77" s="66"/>
      <c r="Z77" s="66"/>
      <c r="AA77" s="68"/>
      <c r="AB77" s="66"/>
    </row>
    <row r="78" spans="1:28" x14ac:dyDescent="0.25">
      <c r="A78" s="98">
        <v>35</v>
      </c>
      <c r="B78" s="1" t="s">
        <v>63</v>
      </c>
      <c r="C78" s="139" t="s">
        <v>2</v>
      </c>
      <c r="D78" s="122" t="s">
        <v>81</v>
      </c>
      <c r="E78" s="122" t="s">
        <v>81</v>
      </c>
      <c r="F78" s="122" t="s">
        <v>81</v>
      </c>
      <c r="G78" s="122" t="s">
        <v>81</v>
      </c>
      <c r="H78" s="122" t="s">
        <v>81</v>
      </c>
      <c r="I78" s="115">
        <v>52</v>
      </c>
      <c r="J78" s="115">
        <v>32</v>
      </c>
      <c r="K78" s="111">
        <v>65</v>
      </c>
      <c r="L78" s="115">
        <v>50</v>
      </c>
      <c r="M78" s="122" t="s">
        <v>81</v>
      </c>
      <c r="N78" s="51"/>
      <c r="U78" s="42"/>
      <c r="V78" s="65"/>
      <c r="W78" s="66"/>
      <c r="X78" s="66"/>
      <c r="Y78" s="66"/>
      <c r="Z78" s="69"/>
      <c r="AA78" s="68"/>
      <c r="AB78" s="66"/>
    </row>
    <row r="79" spans="1:28" x14ac:dyDescent="0.25">
      <c r="A79" s="98">
        <v>36</v>
      </c>
      <c r="B79" s="1" t="s">
        <v>64</v>
      </c>
      <c r="C79" s="139" t="s">
        <v>2</v>
      </c>
      <c r="D79" s="122" t="s">
        <v>81</v>
      </c>
      <c r="E79" s="122" t="s">
        <v>81</v>
      </c>
      <c r="F79" s="122" t="s">
        <v>81</v>
      </c>
      <c r="G79" s="122" t="s">
        <v>81</v>
      </c>
      <c r="H79" s="122" t="s">
        <v>81</v>
      </c>
      <c r="I79" s="115">
        <v>7</v>
      </c>
      <c r="J79" s="115">
        <v>0</v>
      </c>
      <c r="K79" s="111">
        <v>100</v>
      </c>
      <c r="L79" s="115">
        <v>10</v>
      </c>
      <c r="M79" s="122" t="s">
        <v>81</v>
      </c>
      <c r="N79" s="51"/>
      <c r="U79" s="42"/>
      <c r="V79" s="65"/>
      <c r="W79" s="66"/>
      <c r="X79" s="66"/>
      <c r="Y79" s="66"/>
      <c r="Z79" s="67"/>
      <c r="AA79" s="68"/>
      <c r="AB79" s="66"/>
    </row>
    <row r="80" spans="1:28" x14ac:dyDescent="0.25">
      <c r="A80" s="98">
        <v>37</v>
      </c>
      <c r="B80" s="1" t="s">
        <v>65</v>
      </c>
      <c r="C80" s="139" t="s">
        <v>2</v>
      </c>
      <c r="D80" s="122" t="s">
        <v>81</v>
      </c>
      <c r="E80" s="122" t="s">
        <v>81</v>
      </c>
      <c r="F80" s="122" t="s">
        <v>81</v>
      </c>
      <c r="G80" s="122" t="s">
        <v>81</v>
      </c>
      <c r="H80" s="122" t="s">
        <v>81</v>
      </c>
      <c r="I80" s="115">
        <v>7</v>
      </c>
      <c r="J80" s="115">
        <v>0</v>
      </c>
      <c r="K80" s="111">
        <v>0</v>
      </c>
      <c r="L80" s="115">
        <v>10</v>
      </c>
      <c r="M80" s="122" t="s">
        <v>81</v>
      </c>
      <c r="N80" s="51"/>
      <c r="U80" s="42"/>
      <c r="V80" s="65"/>
      <c r="W80" s="66"/>
      <c r="X80" s="66"/>
      <c r="Y80" s="66"/>
      <c r="Z80" s="67"/>
      <c r="AA80" s="68"/>
      <c r="AB80" s="66"/>
    </row>
    <row r="81" spans="1:29" x14ac:dyDescent="0.25">
      <c r="A81" s="98">
        <v>38</v>
      </c>
      <c r="B81" s="3" t="s">
        <v>66</v>
      </c>
      <c r="C81" s="138" t="s">
        <v>2</v>
      </c>
      <c r="D81" s="122" t="s">
        <v>81</v>
      </c>
      <c r="E81" s="122" t="s">
        <v>81</v>
      </c>
      <c r="F81" s="122" t="s">
        <v>81</v>
      </c>
      <c r="G81" s="111">
        <v>100</v>
      </c>
      <c r="H81" s="111">
        <v>10</v>
      </c>
      <c r="I81" s="111">
        <v>103</v>
      </c>
      <c r="J81" s="111">
        <v>174</v>
      </c>
      <c r="K81" s="111">
        <v>44</v>
      </c>
      <c r="L81" s="115">
        <v>45</v>
      </c>
      <c r="M81" s="122">
        <v>32</v>
      </c>
      <c r="N81" s="51"/>
      <c r="U81" s="42"/>
      <c r="V81" s="65"/>
      <c r="W81" s="66"/>
      <c r="X81" s="66"/>
      <c r="Y81" s="66"/>
      <c r="Z81" s="67"/>
      <c r="AA81" s="68"/>
      <c r="AB81" s="66"/>
    </row>
    <row r="82" spans="1:29" x14ac:dyDescent="0.25">
      <c r="A82" s="132">
        <v>39</v>
      </c>
      <c r="B82" s="3" t="s">
        <v>67</v>
      </c>
      <c r="C82" s="138" t="s">
        <v>2</v>
      </c>
      <c r="D82" s="120" t="s">
        <v>81</v>
      </c>
      <c r="E82" s="120" t="s">
        <v>81</v>
      </c>
      <c r="F82" s="120" t="s">
        <v>81</v>
      </c>
      <c r="G82" s="111">
        <v>20</v>
      </c>
      <c r="H82" s="111">
        <v>40</v>
      </c>
      <c r="I82" s="111">
        <v>35</v>
      </c>
      <c r="J82" s="111">
        <v>21</v>
      </c>
      <c r="K82" s="111">
        <v>12</v>
      </c>
      <c r="L82" s="115">
        <v>0</v>
      </c>
      <c r="M82" s="141" t="s">
        <v>81</v>
      </c>
      <c r="U82" s="42"/>
      <c r="V82" s="65"/>
      <c r="W82" s="67"/>
      <c r="X82" s="66"/>
      <c r="Y82" s="66"/>
      <c r="Z82" s="67"/>
      <c r="AA82" s="68"/>
      <c r="AB82" s="66"/>
    </row>
    <row r="83" spans="1:29" x14ac:dyDescent="0.2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42"/>
      <c r="M83" s="84"/>
      <c r="V83" s="65"/>
      <c r="W83" s="70"/>
      <c r="X83" s="70"/>
      <c r="Y83" s="70"/>
      <c r="Z83" s="72"/>
      <c r="AA83" s="68"/>
      <c r="AB83" s="70"/>
    </row>
    <row r="84" spans="1:29" x14ac:dyDescent="0.2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143"/>
      <c r="M84" s="84"/>
      <c r="V84" s="65"/>
      <c r="W84" s="70"/>
      <c r="X84" s="70"/>
      <c r="Y84" s="70"/>
      <c r="Z84" s="72"/>
      <c r="AA84" s="68"/>
      <c r="AB84" s="70"/>
    </row>
    <row r="85" spans="1:29" x14ac:dyDescent="0.25">
      <c r="L85" s="71"/>
      <c r="V85" s="65"/>
      <c r="W85" s="70"/>
      <c r="X85" s="70"/>
      <c r="Y85" s="70"/>
      <c r="Z85" s="72"/>
      <c r="AA85" s="68"/>
      <c r="AB85" s="70"/>
    </row>
    <row r="86" spans="1:29" x14ac:dyDescent="0.25">
      <c r="L86" s="71"/>
      <c r="V86" s="65"/>
      <c r="W86" s="70"/>
      <c r="X86" s="70"/>
      <c r="Y86" s="70"/>
      <c r="Z86" s="72"/>
      <c r="AA86" s="68"/>
      <c r="AB86" s="70"/>
    </row>
    <row r="87" spans="1:29" x14ac:dyDescent="0.25">
      <c r="L87" s="71"/>
      <c r="V87" s="65"/>
      <c r="W87" s="70"/>
      <c r="X87" s="70"/>
      <c r="Y87" s="70"/>
      <c r="Z87" s="72"/>
      <c r="AA87" s="68"/>
      <c r="AB87" s="70"/>
    </row>
    <row r="88" spans="1:29" x14ac:dyDescent="0.25">
      <c r="L88" s="71"/>
      <c r="V88" s="65"/>
      <c r="W88" s="70"/>
      <c r="X88" s="70"/>
      <c r="Y88" s="75"/>
      <c r="Z88" s="75"/>
      <c r="AA88" s="68"/>
      <c r="AB88" s="70"/>
    </row>
    <row r="89" spans="1:29" x14ac:dyDescent="0.25">
      <c r="L89" s="71"/>
      <c r="V89" s="76"/>
      <c r="W89" s="70"/>
      <c r="X89" s="70"/>
      <c r="Y89" s="77"/>
      <c r="Z89" s="77"/>
      <c r="AA89" s="68"/>
      <c r="AB89" s="70"/>
    </row>
    <row r="90" spans="1:29" x14ac:dyDescent="0.25">
      <c r="L90" s="71"/>
      <c r="U90" s="2"/>
      <c r="V90" s="78"/>
      <c r="W90" s="2"/>
      <c r="X90" s="2"/>
      <c r="Y90" s="2"/>
      <c r="Z90" s="2"/>
      <c r="AA90" s="68"/>
      <c r="AB90" s="70"/>
      <c r="AC90" s="2"/>
    </row>
    <row r="91" spans="1:29" x14ac:dyDescent="0.25">
      <c r="L91" s="71"/>
      <c r="U91" s="2"/>
      <c r="V91" s="78"/>
      <c r="W91" s="70"/>
      <c r="X91" s="70"/>
      <c r="Y91" s="79"/>
      <c r="Z91" s="79"/>
      <c r="AA91" s="68"/>
      <c r="AB91" s="2"/>
      <c r="AC91" s="2"/>
    </row>
    <row r="92" spans="1:29" x14ac:dyDescent="0.25">
      <c r="L92" s="71"/>
      <c r="U92" s="2"/>
      <c r="V92" s="65"/>
      <c r="W92" s="70"/>
      <c r="X92" s="70"/>
      <c r="Y92" s="67"/>
      <c r="Z92" s="67"/>
      <c r="AA92" s="68"/>
      <c r="AB92" s="2"/>
      <c r="AC92" s="2"/>
    </row>
    <row r="93" spans="1:29" x14ac:dyDescent="0.25">
      <c r="L93" s="71"/>
      <c r="U93" s="2"/>
      <c r="V93" s="65"/>
      <c r="W93" s="66"/>
      <c r="X93" s="66"/>
      <c r="Y93" s="67"/>
      <c r="Z93" s="67"/>
      <c r="AA93" s="68"/>
      <c r="AB93" s="2"/>
      <c r="AC93" s="2"/>
    </row>
    <row r="94" spans="1:29" x14ac:dyDescent="0.25">
      <c r="L94" s="71"/>
      <c r="U94" s="2"/>
      <c r="V94" s="65"/>
      <c r="W94" s="66"/>
      <c r="X94" s="66"/>
      <c r="Y94" s="66"/>
      <c r="Z94" s="66"/>
      <c r="AA94" s="66"/>
      <c r="AB94" s="2"/>
      <c r="AC94" s="2"/>
    </row>
    <row r="95" spans="1:29" x14ac:dyDescent="0.25">
      <c r="L95" s="71"/>
      <c r="U95" s="2"/>
      <c r="V95" s="65"/>
      <c r="W95" s="66"/>
      <c r="X95" s="66"/>
      <c r="Y95" s="66"/>
      <c r="Z95" s="66"/>
      <c r="AA95" s="66"/>
      <c r="AB95" s="2"/>
      <c r="AC95" s="2"/>
    </row>
    <row r="96" spans="1:29" x14ac:dyDescent="0.25">
      <c r="L96" s="71"/>
      <c r="V96" s="80"/>
      <c r="W96" s="73"/>
      <c r="X96" s="73"/>
      <c r="Y96" s="73"/>
      <c r="Z96" s="73"/>
      <c r="AA96" s="73"/>
    </row>
    <row r="97" spans="12:27" x14ac:dyDescent="0.25">
      <c r="L97" s="71"/>
      <c r="V97" s="80"/>
      <c r="W97" s="73"/>
      <c r="X97" s="73"/>
      <c r="Y97" s="73"/>
      <c r="Z97" s="73"/>
      <c r="AA97" s="73"/>
    </row>
    <row r="98" spans="12:27" x14ac:dyDescent="0.25">
      <c r="L98" s="71"/>
      <c r="V98" s="80"/>
      <c r="W98" s="73"/>
      <c r="X98" s="73"/>
      <c r="Y98" s="73"/>
      <c r="Z98" s="73"/>
      <c r="AA98" s="73"/>
    </row>
    <row r="99" spans="12:27" x14ac:dyDescent="0.25">
      <c r="L99" s="71"/>
      <c r="V99" s="80"/>
      <c r="W99" s="73"/>
      <c r="X99" s="73"/>
      <c r="Y99" s="73"/>
      <c r="Z99" s="73"/>
      <c r="AA99" s="73"/>
    </row>
    <row r="100" spans="12:27" x14ac:dyDescent="0.25">
      <c r="L100" s="71"/>
      <c r="V100" s="80"/>
      <c r="W100" s="73"/>
      <c r="X100" s="73"/>
      <c r="Y100" s="73"/>
      <c r="Z100" s="73"/>
      <c r="AA100" s="73"/>
    </row>
    <row r="101" spans="12:27" x14ac:dyDescent="0.25">
      <c r="L101" s="71"/>
      <c r="V101" s="80"/>
      <c r="W101" s="73"/>
      <c r="X101" s="73"/>
      <c r="Y101" s="73"/>
      <c r="Z101" s="73"/>
      <c r="AA101" s="73"/>
    </row>
    <row r="102" spans="12:27" x14ac:dyDescent="0.25">
      <c r="L102" s="71"/>
      <c r="V102" s="80"/>
      <c r="W102" s="73"/>
      <c r="X102" s="73"/>
      <c r="Y102" s="73"/>
      <c r="Z102" s="73"/>
      <c r="AA102" s="73"/>
    </row>
    <row r="103" spans="12:27" x14ac:dyDescent="0.25">
      <c r="L103" s="71"/>
      <c r="V103" s="80"/>
      <c r="W103" s="73"/>
      <c r="X103" s="73"/>
      <c r="Y103" s="73"/>
      <c r="Z103" s="73"/>
      <c r="AA103" s="73"/>
    </row>
    <row r="104" spans="12:27" x14ac:dyDescent="0.25">
      <c r="L104" s="71"/>
    </row>
    <row r="105" spans="12:27" x14ac:dyDescent="0.25">
      <c r="L105" s="71"/>
    </row>
    <row r="106" spans="12:27" x14ac:dyDescent="0.25">
      <c r="L106" s="71"/>
    </row>
    <row r="107" spans="12:27" x14ac:dyDescent="0.25">
      <c r="L107" s="71"/>
    </row>
    <row r="108" spans="12:27" x14ac:dyDescent="0.25">
      <c r="L108" s="71"/>
    </row>
    <row r="109" spans="12:27" x14ac:dyDescent="0.25">
      <c r="L109" s="71"/>
    </row>
    <row r="110" spans="12:27" x14ac:dyDescent="0.25">
      <c r="L110" s="71"/>
    </row>
    <row r="111" spans="12:27" x14ac:dyDescent="0.25">
      <c r="L111" s="71"/>
    </row>
    <row r="112" spans="12:27" x14ac:dyDescent="0.25">
      <c r="L112" s="71"/>
    </row>
    <row r="113" spans="12:22" x14ac:dyDescent="0.25">
      <c r="L113" s="71"/>
    </row>
    <row r="114" spans="12:22" x14ac:dyDescent="0.25">
      <c r="L114" s="71"/>
    </row>
    <row r="115" spans="12:22" x14ac:dyDescent="0.25">
      <c r="L115" s="71"/>
    </row>
    <row r="116" spans="12:22" x14ac:dyDescent="0.25">
      <c r="L116" s="71"/>
    </row>
    <row r="117" spans="12:22" x14ac:dyDescent="0.25">
      <c r="L117" s="71"/>
    </row>
    <row r="118" spans="12:22" x14ac:dyDescent="0.25">
      <c r="L118" s="71"/>
    </row>
    <row r="119" spans="12:22" x14ac:dyDescent="0.25">
      <c r="L119" s="71"/>
    </row>
    <row r="120" spans="12:22" x14ac:dyDescent="0.25">
      <c r="L120" s="71"/>
    </row>
    <row r="121" spans="12:22" x14ac:dyDescent="0.25">
      <c r="L121" s="71"/>
    </row>
    <row r="122" spans="12:22" x14ac:dyDescent="0.25">
      <c r="L122" s="71"/>
    </row>
    <row r="123" spans="12:22" x14ac:dyDescent="0.25">
      <c r="L123" s="71"/>
    </row>
    <row r="124" spans="12:22" x14ac:dyDescent="0.25">
      <c r="L124" s="71"/>
    </row>
    <row r="125" spans="12:22" x14ac:dyDescent="0.25">
      <c r="L125" s="71"/>
    </row>
    <row r="126" spans="12:22" x14ac:dyDescent="0.25">
      <c r="L126" s="71"/>
    </row>
    <row r="127" spans="12:22" x14ac:dyDescent="0.25">
      <c r="L127" s="71"/>
    </row>
    <row r="128" spans="12:22" s="74" customFormat="1" ht="9" x14ac:dyDescent="0.15">
      <c r="L128" s="71"/>
      <c r="V128" s="76"/>
    </row>
    <row r="129" spans="12:12" x14ac:dyDescent="0.25">
      <c r="L129" s="71"/>
    </row>
    <row r="130" spans="12:12" x14ac:dyDescent="0.25">
      <c r="L130" s="71"/>
    </row>
    <row r="131" spans="12:12" x14ac:dyDescent="0.25">
      <c r="L131" s="71"/>
    </row>
    <row r="132" spans="12:12" x14ac:dyDescent="0.25">
      <c r="L132" s="71"/>
    </row>
    <row r="133" spans="12:12" x14ac:dyDescent="0.25">
      <c r="L133" s="71"/>
    </row>
  </sheetData>
  <mergeCells count="50">
    <mergeCell ref="K26:K27"/>
    <mergeCell ref="L26:L27"/>
    <mergeCell ref="AB55:AB56"/>
    <mergeCell ref="O32:T32"/>
    <mergeCell ref="O33:T33"/>
    <mergeCell ref="B35:L35"/>
    <mergeCell ref="W53:AA53"/>
    <mergeCell ref="V54:V56"/>
    <mergeCell ref="W54:W56"/>
    <mergeCell ref="X54:X56"/>
    <mergeCell ref="Y54:Z54"/>
    <mergeCell ref="AA54:AA56"/>
    <mergeCell ref="Y55:Y56"/>
    <mergeCell ref="Z55:Z56"/>
    <mergeCell ref="B42:L42"/>
    <mergeCell ref="B26:B27"/>
    <mergeCell ref="AR5:AR6"/>
    <mergeCell ref="AS5:AT5"/>
    <mergeCell ref="AD5:AG5"/>
    <mergeCell ref="AN5:AN6"/>
    <mergeCell ref="AO5:AO6"/>
    <mergeCell ref="O1:T1"/>
    <mergeCell ref="B2:L2"/>
    <mergeCell ref="O2:T2"/>
    <mergeCell ref="X3:AA3"/>
    <mergeCell ref="AP5:AQ5"/>
    <mergeCell ref="N5:N6"/>
    <mergeCell ref="O5:O6"/>
    <mergeCell ref="E5:I5"/>
    <mergeCell ref="C5:D5"/>
    <mergeCell ref="B1:L1"/>
    <mergeCell ref="R6:S6"/>
    <mergeCell ref="T5:T6"/>
    <mergeCell ref="U5:U6"/>
    <mergeCell ref="V5:V6"/>
    <mergeCell ref="P5:S5"/>
    <mergeCell ref="W5:W6"/>
    <mergeCell ref="X5:Y5"/>
    <mergeCell ref="Z5:AA5"/>
    <mergeCell ref="C6:L6"/>
    <mergeCell ref="A4:B6"/>
    <mergeCell ref="J5:L5"/>
    <mergeCell ref="H26:H27"/>
    <mergeCell ref="I26:I27"/>
    <mergeCell ref="J26:J27"/>
    <mergeCell ref="C26:C27"/>
    <mergeCell ref="D26:D27"/>
    <mergeCell ref="E26:E27"/>
    <mergeCell ref="F26:F27"/>
    <mergeCell ref="G26:G2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sarantuya_r</cp:lastModifiedBy>
  <cp:lastPrinted>2018-07-04T11:30:40Z</cp:lastPrinted>
  <dcterms:created xsi:type="dcterms:W3CDTF">2017-07-05T02:24:06Z</dcterms:created>
  <dcterms:modified xsi:type="dcterms:W3CDTF">2019-05-04T10:05:03Z</dcterms:modified>
</cp:coreProperties>
</file>