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1840" windowHeight="12285"/>
  </bookViews>
  <sheets>
    <sheet name="gazar tarialan" sheetId="1" r:id="rId1"/>
  </sheets>
  <calcPr calcId="124519"/>
</workbook>
</file>

<file path=xl/calcChain.xml><?xml version="1.0" encoding="utf-8"?>
<calcChain xmlns="http://schemas.openxmlformats.org/spreadsheetml/2006/main">
  <c r="BV17" i="1"/>
  <c r="BP17"/>
  <c r="BJ17"/>
  <c r="BD17"/>
  <c r="BV16"/>
  <c r="BP16"/>
  <c r="BG16"/>
  <c r="BF16"/>
  <c r="BJ16" s="1"/>
  <c r="BE16"/>
  <c r="BD16"/>
  <c r="BC16"/>
  <c r="BB16"/>
  <c r="AR16"/>
  <c r="AL16"/>
  <c r="AF16"/>
  <c r="Z16"/>
  <c r="T16"/>
  <c r="N16"/>
  <c r="H16"/>
  <c r="BV15"/>
  <c r="BP15"/>
  <c r="BJ15"/>
  <c r="BG15"/>
  <c r="BF15"/>
  <c r="BE15"/>
  <c r="BD15"/>
  <c r="BC15"/>
  <c r="BB15"/>
  <c r="AR15"/>
  <c r="AL15"/>
  <c r="AF15"/>
  <c r="Z15"/>
  <c r="T15"/>
  <c r="N15"/>
  <c r="H15"/>
  <c r="BV14"/>
  <c r="BP14"/>
  <c r="BJ14"/>
  <c r="BG14"/>
  <c r="BF14"/>
  <c r="BE14"/>
  <c r="BD14"/>
  <c r="BC14"/>
  <c r="BB14"/>
  <c r="AR14"/>
  <c r="AL14"/>
  <c r="AF14"/>
  <c r="Z14"/>
  <c r="T14"/>
  <c r="N14"/>
  <c r="H14"/>
  <c r="BJ13"/>
  <c r="BV12"/>
  <c r="BP12"/>
  <c r="BJ12"/>
  <c r="AR12"/>
  <c r="AL12"/>
  <c r="AF12"/>
  <c r="Z12"/>
  <c r="T12"/>
  <c r="N12"/>
  <c r="H12"/>
  <c r="BV11"/>
  <c r="BP11"/>
  <c r="BJ11"/>
  <c r="AR11"/>
  <c r="AL11"/>
  <c r="AF11"/>
  <c r="Z11"/>
  <c r="T11"/>
  <c r="N11"/>
  <c r="H11"/>
  <c r="BV10"/>
  <c r="BP10"/>
  <c r="BJ10"/>
  <c r="AR10"/>
  <c r="AL10"/>
  <c r="AF10"/>
  <c r="Z10"/>
  <c r="T10"/>
  <c r="N10"/>
  <c r="H10"/>
  <c r="BQ9"/>
  <c r="BV9" s="1"/>
  <c r="BK9"/>
  <c r="BP9" s="1"/>
  <c r="BI9"/>
  <c r="BH9"/>
  <c r="BG9"/>
  <c r="BF9"/>
  <c r="BE9"/>
  <c r="BJ9" s="1"/>
  <c r="BD9"/>
  <c r="BC9"/>
  <c r="BB9"/>
  <c r="BA9"/>
  <c r="AZ9"/>
  <c r="AY9"/>
  <c r="AX9"/>
  <c r="AW9"/>
  <c r="AV9"/>
  <c r="AU9"/>
  <c r="AT9"/>
  <c r="AS9"/>
  <c r="AQ9"/>
  <c r="AP9"/>
  <c r="AO9"/>
  <c r="AN9"/>
  <c r="AM9"/>
  <c r="AR9" s="1"/>
  <c r="AK9"/>
  <c r="AJ9"/>
  <c r="AI9"/>
  <c r="AH9"/>
  <c r="AG9"/>
  <c r="AL9" s="1"/>
  <c r="AE9"/>
  <c r="AD9"/>
  <c r="AC9"/>
  <c r="AB9"/>
  <c r="AA9"/>
  <c r="AF9" s="1"/>
  <c r="Y9"/>
  <c r="X9"/>
  <c r="W9"/>
  <c r="V9"/>
  <c r="Z9" s="1"/>
  <c r="T9"/>
  <c r="N9"/>
  <c r="H9"/>
  <c r="BV8"/>
  <c r="BP8"/>
  <c r="BJ8"/>
  <c r="AR8"/>
  <c r="AL8"/>
  <c r="AF8"/>
  <c r="Z8"/>
  <c r="T8"/>
  <c r="N8"/>
  <c r="H8"/>
  <c r="BV7"/>
  <c r="BP7"/>
  <c r="BJ7"/>
  <c r="AR7"/>
  <c r="AL7"/>
  <c r="AF7"/>
  <c r="Z7"/>
  <c r="T7"/>
  <c r="N7"/>
  <c r="H7"/>
  <c r="BV6"/>
  <c r="BP6"/>
  <c r="BJ6"/>
  <c r="AR6"/>
  <c r="AL6"/>
  <c r="AF6"/>
  <c r="Z6"/>
  <c r="T6"/>
  <c r="N6"/>
  <c r="H6"/>
  <c r="BV5"/>
  <c r="BP5"/>
  <c r="BK5"/>
  <c r="BI5"/>
  <c r="BH5"/>
  <c r="BG5"/>
  <c r="BF5"/>
  <c r="BJ5" s="1"/>
  <c r="BE5"/>
  <c r="BD5"/>
  <c r="BC5"/>
  <c r="BB5"/>
  <c r="BA5"/>
  <c r="AZ5"/>
  <c r="AY5"/>
  <c r="AX5"/>
  <c r="AW5"/>
  <c r="AV5"/>
  <c r="AU5"/>
  <c r="AT5"/>
  <c r="AS5"/>
  <c r="AQ5"/>
  <c r="AP5"/>
  <c r="AO5"/>
  <c r="AN5"/>
  <c r="AR5" s="1"/>
  <c r="AM5"/>
  <c r="AK5"/>
  <c r="AJ5"/>
  <c r="AI5"/>
  <c r="AH5"/>
  <c r="AL5" s="1"/>
  <c r="AG5"/>
  <c r="AE5"/>
  <c r="AD5"/>
  <c r="AC5"/>
  <c r="AB5"/>
  <c r="AF5" s="1"/>
  <c r="AA5"/>
  <c r="Y5"/>
  <c r="X5"/>
  <c r="W5"/>
  <c r="V5"/>
  <c r="Z5" s="1"/>
  <c r="T5"/>
  <c r="N5"/>
  <c r="H5"/>
</calcChain>
</file>

<file path=xl/sharedStrings.xml><?xml version="1.0" encoding="utf-8"?>
<sst xmlns="http://schemas.openxmlformats.org/spreadsheetml/2006/main" count="40" uniqueCount="23">
  <si>
    <t>Îíóóä</t>
  </si>
  <si>
    <t>Äóíäàæ
51-55</t>
  </si>
  <si>
    <t>Äóíäàæ
56-60</t>
  </si>
  <si>
    <t>Äóíäàæ
61-65</t>
  </si>
  <si>
    <t>Äóíäàæ
66-70</t>
  </si>
  <si>
    <t>Äóíäàæ
71-75</t>
  </si>
  <si>
    <t>Äóíäàæ
76-80</t>
  </si>
  <si>
    <t>Äóíäàæ
81-85</t>
  </si>
  <si>
    <t>Äóíäàæ
86-90</t>
  </si>
  <si>
    <t>Äóíäàæ
91-95</t>
  </si>
  <si>
    <t>Äóíäàæ
96-00</t>
  </si>
  <si>
    <t>Äóíäàæ
01-05</t>
  </si>
  <si>
    <t>Äóíäàæ
06-10</t>
  </si>
  <si>
    <t>Äóíäàæ
11-15</t>
  </si>
  <si>
    <t>2.ÃÀÇÀÐ ÒÀÐÈÀËÀÍ</t>
  </si>
  <si>
    <t>Òàðèàëñàí òàëáàé á¿ãä (ãà)</t>
  </si>
  <si>
    <t xml:space="preserve"> ¿¿íýýñ:-Óëààíáóóäàé</t>
  </si>
  <si>
    <t xml:space="preserve">             -Òºìñ</t>
  </si>
  <si>
    <t xml:space="preserve">             -Õ¿íñíèé íîãîî</t>
  </si>
  <si>
    <t>Õóðààí àâñàí óðãàö (òí)</t>
  </si>
  <si>
    <t>Íýã ãà-èéí óðãàö (öí)</t>
  </si>
  <si>
    <t xml:space="preserve">             -Óëààí áóóäàé</t>
  </si>
  <si>
    <t>Áýëòãýñýí õàäëàí (ìÿí.òí)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</si>
</sst>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</font>
    <font>
      <sz val="8"/>
      <name val="Times New Roman Mon"/>
      <family val="1"/>
    </font>
    <font>
      <sz val="8"/>
      <name val="Arial Mo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2" borderId="2" xfId="0" applyFont="1" applyFill="1" applyBorder="1"/>
    <xf numFmtId="0" fontId="1" fillId="0" borderId="12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Alignment="1"/>
    <xf numFmtId="0" fontId="1" fillId="0" borderId="2" xfId="0" applyFont="1" applyFill="1" applyBorder="1"/>
    <xf numFmtId="164" fontId="1" fillId="0" borderId="12" xfId="0" applyNumberFormat="1" applyFont="1" applyFill="1" applyBorder="1"/>
    <xf numFmtId="1" fontId="1" fillId="0" borderId="12" xfId="0" applyNumberFormat="1" applyFont="1" applyFill="1" applyBorder="1"/>
    <xf numFmtId="0" fontId="1" fillId="0" borderId="12" xfId="0" applyFont="1" applyBorder="1"/>
    <xf numFmtId="0" fontId="2" fillId="0" borderId="12" xfId="0" applyFont="1" applyBorder="1"/>
    <xf numFmtId="0" fontId="1" fillId="0" borderId="12" xfId="0" applyFont="1" applyBorder="1" applyAlignment="1"/>
    <xf numFmtId="0" fontId="1" fillId="0" borderId="2" xfId="0" applyFont="1" applyBorder="1"/>
    <xf numFmtId="164" fontId="1" fillId="0" borderId="12" xfId="0" applyNumberFormat="1" applyFont="1" applyBorder="1"/>
    <xf numFmtId="164" fontId="1" fillId="0" borderId="2" xfId="0" applyNumberFormat="1" applyFont="1" applyBorder="1"/>
    <xf numFmtId="1" fontId="1" fillId="0" borderId="12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/>
    <xf numFmtId="164" fontId="1" fillId="0" borderId="1" xfId="0" applyNumberFormat="1" applyFont="1" applyBorder="1"/>
    <xf numFmtId="0" fontId="1" fillId="0" borderId="7" xfId="0" applyFont="1" applyBorder="1"/>
    <xf numFmtId="0" fontId="2" fillId="0" borderId="13" xfId="0" applyFont="1" applyBorder="1"/>
    <xf numFmtId="0" fontId="1" fillId="0" borderId="6" xfId="0" applyFont="1" applyBorder="1"/>
    <xf numFmtId="0" fontId="2" fillId="0" borderId="14" xfId="0" applyFont="1" applyBorder="1" applyAlignment="1">
      <alignment wrapText="1"/>
    </xf>
    <xf numFmtId="0" fontId="1" fillId="0" borderId="8" xfId="0" applyFont="1" applyBorder="1" applyAlignment="1"/>
    <xf numFmtId="0" fontId="1" fillId="0" borderId="8" xfId="0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2" fillId="0" borderId="8" xfId="0" applyFont="1" applyBorder="1"/>
    <xf numFmtId="0" fontId="2" fillId="0" borderId="4" xfId="0" applyFont="1" applyBorder="1"/>
    <xf numFmtId="0" fontId="1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B17"/>
  <sheetViews>
    <sheetView tabSelected="1" topLeftCell="BT1" workbookViewId="0">
      <selection activeCell="BZ17" sqref="BZ17"/>
    </sheetView>
  </sheetViews>
  <sheetFormatPr defaultRowHeight="12.75"/>
  <cols>
    <col min="1" max="1" width="3.140625" customWidth="1"/>
    <col min="2" max="2" width="22" customWidth="1"/>
  </cols>
  <sheetData>
    <row r="1" spans="1:80">
      <c r="A1" s="54"/>
      <c r="B1" s="54"/>
      <c r="C1" s="45" t="s">
        <v>0</v>
      </c>
      <c r="D1" s="46"/>
      <c r="E1" s="46"/>
      <c r="F1" s="46"/>
      <c r="G1" s="47"/>
      <c r="H1" s="48" t="s">
        <v>1</v>
      </c>
      <c r="I1" s="45" t="s">
        <v>0</v>
      </c>
      <c r="J1" s="46"/>
      <c r="K1" s="46"/>
      <c r="L1" s="46"/>
      <c r="M1" s="47"/>
      <c r="N1" s="48" t="s">
        <v>2</v>
      </c>
      <c r="O1" s="45" t="s">
        <v>0</v>
      </c>
      <c r="P1" s="46"/>
      <c r="Q1" s="46"/>
      <c r="R1" s="46"/>
      <c r="S1" s="47"/>
      <c r="T1" s="48" t="s">
        <v>3</v>
      </c>
      <c r="U1" s="45" t="s">
        <v>0</v>
      </c>
      <c r="V1" s="46"/>
      <c r="W1" s="46"/>
      <c r="X1" s="46"/>
      <c r="Y1" s="47"/>
      <c r="Z1" s="48" t="s">
        <v>4</v>
      </c>
      <c r="AA1" s="45" t="s">
        <v>0</v>
      </c>
      <c r="AB1" s="46"/>
      <c r="AC1" s="47"/>
      <c r="AD1" s="45"/>
      <c r="AE1" s="47"/>
      <c r="AF1" s="48" t="s">
        <v>5</v>
      </c>
      <c r="AG1" s="45" t="s">
        <v>0</v>
      </c>
      <c r="AH1" s="46"/>
      <c r="AI1" s="46"/>
      <c r="AJ1" s="46"/>
      <c r="AK1" s="47"/>
      <c r="AL1" s="48" t="s">
        <v>6</v>
      </c>
      <c r="AM1" s="45" t="s">
        <v>0</v>
      </c>
      <c r="AN1" s="46"/>
      <c r="AO1" s="46"/>
      <c r="AP1" s="46"/>
      <c r="AQ1" s="47"/>
      <c r="AR1" s="48" t="s">
        <v>7</v>
      </c>
      <c r="AS1" s="45" t="s">
        <v>0</v>
      </c>
      <c r="AT1" s="46"/>
      <c r="AU1" s="46"/>
      <c r="AV1" s="46"/>
      <c r="AW1" s="47"/>
      <c r="AX1" s="48" t="s">
        <v>8</v>
      </c>
      <c r="AY1" s="45" t="s">
        <v>0</v>
      </c>
      <c r="AZ1" s="46"/>
      <c r="BA1" s="46"/>
      <c r="BB1" s="46"/>
      <c r="BC1" s="47"/>
      <c r="BD1" s="48" t="s">
        <v>9</v>
      </c>
      <c r="BE1" s="51" t="s">
        <v>0</v>
      </c>
      <c r="BF1" s="52"/>
      <c r="BG1" s="53"/>
      <c r="BH1" s="45"/>
      <c r="BI1" s="47"/>
      <c r="BJ1" s="48" t="s">
        <v>10</v>
      </c>
      <c r="BK1" s="45" t="s">
        <v>0</v>
      </c>
      <c r="BL1" s="46"/>
      <c r="BM1" s="46"/>
      <c r="BN1" s="46"/>
      <c r="BO1" s="47"/>
      <c r="BP1" s="48" t="s">
        <v>11</v>
      </c>
      <c r="BQ1" s="45" t="s">
        <v>0</v>
      </c>
      <c r="BR1" s="46"/>
      <c r="BS1" s="46"/>
      <c r="BT1" s="46"/>
      <c r="BU1" s="47"/>
      <c r="BV1" s="48" t="s">
        <v>12</v>
      </c>
      <c r="BW1" s="45" t="s">
        <v>0</v>
      </c>
      <c r="BX1" s="46"/>
      <c r="BY1" s="46"/>
      <c r="BZ1" s="46"/>
      <c r="CA1" s="47"/>
      <c r="CB1" s="48" t="s">
        <v>13</v>
      </c>
    </row>
    <row r="2" spans="1:80">
      <c r="A2" s="55"/>
      <c r="B2" s="55"/>
      <c r="C2" s="43">
        <v>1951</v>
      </c>
      <c r="D2" s="35">
        <v>1952</v>
      </c>
      <c r="E2" s="35">
        <v>1953</v>
      </c>
      <c r="F2" s="35">
        <v>1954</v>
      </c>
      <c r="G2" s="35">
        <v>1955</v>
      </c>
      <c r="H2" s="49"/>
      <c r="I2" s="35">
        <v>1956</v>
      </c>
      <c r="J2" s="35">
        <v>1957</v>
      </c>
      <c r="K2" s="35">
        <v>1958</v>
      </c>
      <c r="L2" s="35">
        <v>1959</v>
      </c>
      <c r="M2" s="37">
        <v>1960</v>
      </c>
      <c r="N2" s="49"/>
      <c r="O2" s="35">
        <v>1961</v>
      </c>
      <c r="P2" s="35">
        <v>1962</v>
      </c>
      <c r="Q2" s="35">
        <v>1963</v>
      </c>
      <c r="R2" s="35">
        <v>1964</v>
      </c>
      <c r="S2" s="37">
        <v>1965</v>
      </c>
      <c r="T2" s="49"/>
      <c r="U2" s="35">
        <v>1966</v>
      </c>
      <c r="V2" s="35">
        <v>1967</v>
      </c>
      <c r="W2" s="35">
        <v>1968</v>
      </c>
      <c r="X2" s="35">
        <v>1969</v>
      </c>
      <c r="Y2" s="37">
        <v>1970</v>
      </c>
      <c r="Z2" s="49"/>
      <c r="AA2" s="35">
        <v>1971</v>
      </c>
      <c r="AB2" s="35">
        <v>1972</v>
      </c>
      <c r="AC2" s="37">
        <v>1973</v>
      </c>
      <c r="AD2" s="43">
        <v>1974</v>
      </c>
      <c r="AE2" s="37">
        <v>1975</v>
      </c>
      <c r="AF2" s="49"/>
      <c r="AG2" s="35">
        <v>1976</v>
      </c>
      <c r="AH2" s="35">
        <v>1977</v>
      </c>
      <c r="AI2" s="35">
        <v>1978</v>
      </c>
      <c r="AJ2" s="35">
        <v>1979</v>
      </c>
      <c r="AK2" s="37">
        <v>1980</v>
      </c>
      <c r="AL2" s="49"/>
      <c r="AM2" s="35">
        <v>1981</v>
      </c>
      <c r="AN2" s="35">
        <v>1982</v>
      </c>
      <c r="AO2" s="35">
        <v>1983</v>
      </c>
      <c r="AP2" s="35">
        <v>1984</v>
      </c>
      <c r="AQ2" s="37">
        <v>1985</v>
      </c>
      <c r="AR2" s="49"/>
      <c r="AS2" s="35">
        <v>1986</v>
      </c>
      <c r="AT2" s="35">
        <v>1987</v>
      </c>
      <c r="AU2" s="35">
        <v>1988</v>
      </c>
      <c r="AV2" s="35">
        <v>1989</v>
      </c>
      <c r="AW2" s="37">
        <v>1990</v>
      </c>
      <c r="AX2" s="49"/>
      <c r="AY2" s="35">
        <v>1991</v>
      </c>
      <c r="AZ2" s="35">
        <v>1992</v>
      </c>
      <c r="BA2" s="35">
        <v>1993</v>
      </c>
      <c r="BB2" s="35">
        <v>1994</v>
      </c>
      <c r="BC2" s="37">
        <v>1995</v>
      </c>
      <c r="BD2" s="49"/>
      <c r="BE2" s="35">
        <v>1996</v>
      </c>
      <c r="BF2" s="35">
        <v>1997</v>
      </c>
      <c r="BG2" s="37">
        <v>1998</v>
      </c>
      <c r="BH2" s="43">
        <v>1999</v>
      </c>
      <c r="BI2" s="37">
        <v>2000</v>
      </c>
      <c r="BJ2" s="49"/>
      <c r="BK2" s="35">
        <v>2001</v>
      </c>
      <c r="BL2" s="35">
        <v>2002</v>
      </c>
      <c r="BM2" s="35">
        <v>2003</v>
      </c>
      <c r="BN2" s="35">
        <v>2004</v>
      </c>
      <c r="BO2" s="37">
        <v>2005</v>
      </c>
      <c r="BP2" s="49"/>
      <c r="BQ2" s="35">
        <v>2006</v>
      </c>
      <c r="BR2" s="35">
        <v>2007</v>
      </c>
      <c r="BS2" s="35">
        <v>2008</v>
      </c>
      <c r="BT2" s="35">
        <v>2009</v>
      </c>
      <c r="BU2" s="37">
        <v>2010</v>
      </c>
      <c r="BV2" s="49"/>
      <c r="BW2" s="35">
        <v>2011</v>
      </c>
      <c r="BX2" s="35">
        <v>2012</v>
      </c>
      <c r="BY2" s="35">
        <v>2013</v>
      </c>
      <c r="BZ2" s="35">
        <v>2014</v>
      </c>
      <c r="CA2" s="37">
        <v>2015</v>
      </c>
      <c r="CB2" s="49"/>
    </row>
    <row r="3" spans="1:80">
      <c r="A3" s="56"/>
      <c r="B3" s="56"/>
      <c r="C3" s="44"/>
      <c r="D3" s="41"/>
      <c r="E3" s="41"/>
      <c r="F3" s="41"/>
      <c r="G3" s="41"/>
      <c r="H3" s="50"/>
      <c r="I3" s="41"/>
      <c r="J3" s="41"/>
      <c r="K3" s="41"/>
      <c r="L3" s="41"/>
      <c r="M3" s="42"/>
      <c r="N3" s="50"/>
      <c r="O3" s="41"/>
      <c r="P3" s="41"/>
      <c r="Q3" s="41"/>
      <c r="R3" s="41"/>
      <c r="S3" s="42"/>
      <c r="T3" s="50"/>
      <c r="U3" s="41"/>
      <c r="V3" s="41"/>
      <c r="W3" s="41"/>
      <c r="X3" s="41"/>
      <c r="Y3" s="42"/>
      <c r="Z3" s="50"/>
      <c r="AA3" s="41"/>
      <c r="AB3" s="41"/>
      <c r="AC3" s="42"/>
      <c r="AD3" s="44"/>
      <c r="AE3" s="42"/>
      <c r="AF3" s="50"/>
      <c r="AG3" s="41"/>
      <c r="AH3" s="41"/>
      <c r="AI3" s="41"/>
      <c r="AJ3" s="41"/>
      <c r="AK3" s="42"/>
      <c r="AL3" s="50"/>
      <c r="AM3" s="41"/>
      <c r="AN3" s="41"/>
      <c r="AO3" s="41"/>
      <c r="AP3" s="41"/>
      <c r="AQ3" s="42"/>
      <c r="AR3" s="50"/>
      <c r="AS3" s="41"/>
      <c r="AT3" s="41"/>
      <c r="AU3" s="41"/>
      <c r="AV3" s="41"/>
      <c r="AW3" s="42"/>
      <c r="AX3" s="50"/>
      <c r="AY3" s="41"/>
      <c r="AZ3" s="41"/>
      <c r="BA3" s="41"/>
      <c r="BB3" s="41"/>
      <c r="BC3" s="42"/>
      <c r="BD3" s="50"/>
      <c r="BE3" s="41"/>
      <c r="BF3" s="41"/>
      <c r="BG3" s="42"/>
      <c r="BH3" s="44"/>
      <c r="BI3" s="42"/>
      <c r="BJ3" s="49"/>
      <c r="BK3" s="36"/>
      <c r="BL3" s="36"/>
      <c r="BM3" s="36"/>
      <c r="BN3" s="36"/>
      <c r="BO3" s="38"/>
      <c r="BP3" s="49"/>
      <c r="BQ3" s="36"/>
      <c r="BR3" s="36"/>
      <c r="BS3" s="36"/>
      <c r="BT3" s="36"/>
      <c r="BU3" s="38"/>
      <c r="BV3" s="49"/>
      <c r="BW3" s="36"/>
      <c r="BX3" s="36"/>
      <c r="BY3" s="36"/>
      <c r="BZ3" s="36"/>
      <c r="CA3" s="38"/>
      <c r="CB3" s="49"/>
    </row>
    <row r="4" spans="1:80">
      <c r="A4" s="1"/>
      <c r="B4" s="2" t="s">
        <v>14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4"/>
      <c r="BJ4" s="4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>
      <c r="A5" s="5">
        <v>52</v>
      </c>
      <c r="B5" s="6" t="s">
        <v>15</v>
      </c>
      <c r="C5" s="7">
        <v>280</v>
      </c>
      <c r="D5" s="5">
        <v>440</v>
      </c>
      <c r="E5" s="5">
        <v>500</v>
      </c>
      <c r="F5" s="5">
        <v>477</v>
      </c>
      <c r="G5" s="5">
        <v>1092</v>
      </c>
      <c r="H5" s="5">
        <f t="shared" ref="H5:H16" si="0">SUM(C5:G5)/5</f>
        <v>557.79999999999995</v>
      </c>
      <c r="I5" s="5">
        <v>2805</v>
      </c>
      <c r="J5" s="5">
        <v>3495</v>
      </c>
      <c r="K5" s="5">
        <v>6846</v>
      </c>
      <c r="L5" s="5">
        <v>10899</v>
      </c>
      <c r="M5" s="5">
        <v>18253</v>
      </c>
      <c r="N5" s="5">
        <f t="shared" ref="N5:N16" si="1">SUM(I5:M5)/5</f>
        <v>8459.6</v>
      </c>
      <c r="O5" s="5">
        <v>22358</v>
      </c>
      <c r="P5" s="5">
        <v>34962</v>
      </c>
      <c r="Q5" s="5">
        <v>36091</v>
      </c>
      <c r="R5" s="5">
        <v>39894</v>
      </c>
      <c r="S5" s="5">
        <v>40732</v>
      </c>
      <c r="T5" s="5">
        <f t="shared" ref="T5:T16" si="2">SUM(O5:S5)/5</f>
        <v>34807.4</v>
      </c>
      <c r="U5" s="5">
        <v>35187</v>
      </c>
      <c r="V5" s="5">
        <f>SUM(V6:V8)</f>
        <v>28631</v>
      </c>
      <c r="W5" s="5">
        <f t="shared" ref="W5:AQ5" si="3">SUM(W6:W8)</f>
        <v>25782</v>
      </c>
      <c r="X5" s="5">
        <f t="shared" si="3"/>
        <v>25503</v>
      </c>
      <c r="Y5" s="5">
        <f t="shared" si="3"/>
        <v>23584</v>
      </c>
      <c r="Z5" s="5">
        <f t="shared" ref="Z5:Z16" si="4">SUM(U5:Y5)/5</f>
        <v>27737.4</v>
      </c>
      <c r="AA5" s="5">
        <f t="shared" si="3"/>
        <v>18782</v>
      </c>
      <c r="AB5" s="5">
        <f t="shared" si="3"/>
        <v>18425</v>
      </c>
      <c r="AC5" s="5">
        <f t="shared" si="3"/>
        <v>19713</v>
      </c>
      <c r="AD5" s="5">
        <f t="shared" si="3"/>
        <v>20031</v>
      </c>
      <c r="AE5" s="5">
        <f t="shared" si="3"/>
        <v>21701</v>
      </c>
      <c r="AF5" s="5">
        <f t="shared" ref="AF5:AF16" si="5">SUM(AA5:AE5)/5</f>
        <v>19730.400000000001</v>
      </c>
      <c r="AG5" s="5">
        <f t="shared" si="3"/>
        <v>24796</v>
      </c>
      <c r="AH5" s="5">
        <f t="shared" si="3"/>
        <v>33984</v>
      </c>
      <c r="AI5" s="5">
        <f t="shared" si="3"/>
        <v>31703</v>
      </c>
      <c r="AJ5" s="5">
        <f t="shared" si="3"/>
        <v>32314</v>
      </c>
      <c r="AK5" s="5">
        <f t="shared" si="3"/>
        <v>32673</v>
      </c>
      <c r="AL5" s="5">
        <f t="shared" ref="AL5:AL16" si="6">SUM(AG5:AK5)/5</f>
        <v>31094</v>
      </c>
      <c r="AM5" s="5">
        <f t="shared" si="3"/>
        <v>17467</v>
      </c>
      <c r="AN5" s="5">
        <f t="shared" si="3"/>
        <v>18277</v>
      </c>
      <c r="AO5" s="5">
        <f t="shared" si="3"/>
        <v>20580</v>
      </c>
      <c r="AP5" s="5">
        <f t="shared" si="3"/>
        <v>12851</v>
      </c>
      <c r="AQ5" s="5">
        <f t="shared" si="3"/>
        <v>16142</v>
      </c>
      <c r="AR5" s="8">
        <f t="shared" ref="AR5:AR16" si="7">SUM(AM5:AQ5)/5</f>
        <v>17063.400000000001</v>
      </c>
      <c r="AS5" s="5">
        <f t="shared" ref="AS5:BG5" si="8">SUM(AS6:AS8)</f>
        <v>17063</v>
      </c>
      <c r="AT5" s="5">
        <f t="shared" si="8"/>
        <v>16639</v>
      </c>
      <c r="AU5" s="5">
        <f t="shared" si="8"/>
        <v>25968</v>
      </c>
      <c r="AV5" s="5">
        <f t="shared" si="8"/>
        <v>24408</v>
      </c>
      <c r="AW5" s="5">
        <f t="shared" si="8"/>
        <v>30861</v>
      </c>
      <c r="AX5" s="5">
        <f t="shared" si="8"/>
        <v>35126</v>
      </c>
      <c r="AY5" s="5">
        <f t="shared" si="8"/>
        <v>33662.699999999997</v>
      </c>
      <c r="AZ5" s="5">
        <f t="shared" si="8"/>
        <v>31156.400000000001</v>
      </c>
      <c r="BA5" s="5">
        <f t="shared" si="8"/>
        <v>23637.399999999998</v>
      </c>
      <c r="BB5" s="5">
        <f t="shared" si="8"/>
        <v>13523.1</v>
      </c>
      <c r="BC5" s="5">
        <f t="shared" si="8"/>
        <v>8747.4</v>
      </c>
      <c r="BD5" s="5">
        <f t="shared" si="8"/>
        <v>22145.200000000001</v>
      </c>
      <c r="BE5" s="5">
        <f t="shared" si="8"/>
        <v>11267.7</v>
      </c>
      <c r="BF5" s="5">
        <f t="shared" si="8"/>
        <v>8517.2999999999993</v>
      </c>
      <c r="BG5" s="5">
        <f t="shared" si="8"/>
        <v>6414.3</v>
      </c>
      <c r="BH5" s="5">
        <f>SUM(BH6:BH8)</f>
        <v>5044.1000000000004</v>
      </c>
      <c r="BI5" s="5">
        <f>SUM(BI6:BI8)</f>
        <v>3806.9</v>
      </c>
      <c r="BJ5" s="9">
        <f t="shared" ref="BJ5:BJ17" si="9">SUM(BE5:BI5)/5</f>
        <v>7010.06</v>
      </c>
      <c r="BK5" s="5">
        <f>SUM(BK6:BK8)</f>
        <v>5321.4000000000005</v>
      </c>
      <c r="BL5" s="9">
        <v>5440</v>
      </c>
      <c r="BM5" s="5">
        <v>5494.3</v>
      </c>
      <c r="BN5" s="5">
        <v>3905.7</v>
      </c>
      <c r="BO5" s="5">
        <v>3660.2</v>
      </c>
      <c r="BP5" s="10">
        <f t="shared" ref="BP5:BP17" si="10">AVERAGE(BM5,BK5,BL5,BN5,BO5)</f>
        <v>4764.3200000000006</v>
      </c>
      <c r="BQ5" s="9">
        <v>2703.3</v>
      </c>
      <c r="BR5" s="5">
        <v>2815.3</v>
      </c>
      <c r="BS5" s="5">
        <v>2781.8</v>
      </c>
      <c r="BT5" s="5">
        <v>3026.9</v>
      </c>
      <c r="BU5" s="5">
        <v>4562.6000000000004</v>
      </c>
      <c r="BV5" s="5">
        <f t="shared" ref="BV5:BV17" si="11">SUM(BQ5:BU5)/5</f>
        <v>3177.9800000000005</v>
      </c>
      <c r="BW5" s="9">
        <v>9799.9</v>
      </c>
      <c r="BX5" s="5">
        <v>12372.2</v>
      </c>
      <c r="BY5" s="5">
        <v>6405.5</v>
      </c>
      <c r="BZ5" s="5">
        <v>9227.5</v>
      </c>
      <c r="CA5" s="5"/>
      <c r="CB5" s="5"/>
    </row>
    <row r="6" spans="1:80">
      <c r="A6" s="11">
        <v>53</v>
      </c>
      <c r="B6" s="12" t="s">
        <v>16</v>
      </c>
      <c r="C6" s="13">
        <v>245</v>
      </c>
      <c r="D6" s="11">
        <v>408</v>
      </c>
      <c r="E6" s="11">
        <v>460</v>
      </c>
      <c r="F6" s="11">
        <v>445</v>
      </c>
      <c r="G6" s="11">
        <v>1038</v>
      </c>
      <c r="H6" s="11">
        <f t="shared" si="0"/>
        <v>519.20000000000005</v>
      </c>
      <c r="I6" s="11">
        <v>2372</v>
      </c>
      <c r="J6" s="11">
        <v>3311</v>
      </c>
      <c r="K6" s="11">
        <v>6698</v>
      </c>
      <c r="L6" s="11">
        <v>10850</v>
      </c>
      <c r="M6" s="11">
        <v>18178</v>
      </c>
      <c r="N6" s="11">
        <f t="shared" si="1"/>
        <v>8281.7999999999993</v>
      </c>
      <c r="O6" s="11">
        <v>22132</v>
      </c>
      <c r="P6" s="11">
        <v>34764</v>
      </c>
      <c r="Q6" s="11">
        <v>35945</v>
      </c>
      <c r="R6" s="11">
        <v>39717</v>
      </c>
      <c r="S6" s="11">
        <v>40520</v>
      </c>
      <c r="T6" s="11">
        <f t="shared" si="2"/>
        <v>34615.599999999999</v>
      </c>
      <c r="U6" s="11">
        <v>34966</v>
      </c>
      <c r="V6" s="11">
        <v>28385</v>
      </c>
      <c r="W6" s="11">
        <v>25489</v>
      </c>
      <c r="X6" s="11">
        <v>25228</v>
      </c>
      <c r="Y6" s="11">
        <v>23306</v>
      </c>
      <c r="Z6" s="11">
        <f t="shared" si="4"/>
        <v>27474.799999999999</v>
      </c>
      <c r="AA6" s="11">
        <v>18432</v>
      </c>
      <c r="AB6" s="11">
        <v>18181</v>
      </c>
      <c r="AC6" s="11">
        <v>19366</v>
      </c>
      <c r="AD6" s="11">
        <v>19751</v>
      </c>
      <c r="AE6" s="11">
        <v>21386</v>
      </c>
      <c r="AF6" s="11">
        <f t="shared" si="5"/>
        <v>19423.2</v>
      </c>
      <c r="AG6" s="11">
        <v>24486</v>
      </c>
      <c r="AH6" s="11">
        <v>33670</v>
      </c>
      <c r="AI6" s="11">
        <v>31340</v>
      </c>
      <c r="AJ6" s="11">
        <v>31923</v>
      </c>
      <c r="AK6" s="11">
        <v>32256</v>
      </c>
      <c r="AL6" s="11">
        <f t="shared" si="6"/>
        <v>30735</v>
      </c>
      <c r="AM6" s="11">
        <v>17100</v>
      </c>
      <c r="AN6" s="11">
        <v>17900</v>
      </c>
      <c r="AO6" s="11">
        <v>20200</v>
      </c>
      <c r="AP6" s="11">
        <v>12400</v>
      </c>
      <c r="AQ6" s="11">
        <v>15700</v>
      </c>
      <c r="AR6" s="14">
        <f t="shared" si="7"/>
        <v>16660</v>
      </c>
      <c r="AS6" s="11">
        <v>16660</v>
      </c>
      <c r="AT6" s="11">
        <v>16100</v>
      </c>
      <c r="AU6" s="11">
        <v>25400</v>
      </c>
      <c r="AV6" s="11">
        <v>23700</v>
      </c>
      <c r="AW6" s="11">
        <v>30300</v>
      </c>
      <c r="AX6" s="11">
        <v>34500</v>
      </c>
      <c r="AY6" s="15">
        <v>33169</v>
      </c>
      <c r="AZ6" s="15">
        <v>30825</v>
      </c>
      <c r="BA6" s="15">
        <v>23370</v>
      </c>
      <c r="BB6" s="15">
        <v>13214</v>
      </c>
      <c r="BC6" s="15">
        <v>8383</v>
      </c>
      <c r="BD6" s="15">
        <v>21792</v>
      </c>
      <c r="BE6" s="15">
        <v>11030</v>
      </c>
      <c r="BF6" s="15">
        <v>8275</v>
      </c>
      <c r="BG6" s="15">
        <v>6120</v>
      </c>
      <c r="BH6" s="15">
        <v>4720</v>
      </c>
      <c r="BI6" s="16">
        <v>3450</v>
      </c>
      <c r="BJ6" s="11">
        <f t="shared" si="9"/>
        <v>6719</v>
      </c>
      <c r="BK6" s="15">
        <v>5040</v>
      </c>
      <c r="BL6" s="15">
        <v>5440</v>
      </c>
      <c r="BM6" s="15">
        <v>5150</v>
      </c>
      <c r="BN6" s="15">
        <v>3600</v>
      </c>
      <c r="BO6" s="15">
        <v>3320</v>
      </c>
      <c r="BP6" s="17">
        <f t="shared" si="10"/>
        <v>4510</v>
      </c>
      <c r="BQ6" s="15">
        <v>2360</v>
      </c>
      <c r="BR6" s="11">
        <v>2370</v>
      </c>
      <c r="BS6" s="11">
        <v>2370</v>
      </c>
      <c r="BT6" s="11">
        <v>2670</v>
      </c>
      <c r="BU6" s="11">
        <v>4130</v>
      </c>
      <c r="BV6" s="11">
        <f t="shared" si="11"/>
        <v>2780</v>
      </c>
      <c r="BW6" s="15">
        <v>9412.4</v>
      </c>
      <c r="BX6" s="11">
        <v>12010</v>
      </c>
      <c r="BY6" s="11">
        <v>6040</v>
      </c>
      <c r="BZ6" s="11">
        <v>8880</v>
      </c>
      <c r="CA6" s="11"/>
      <c r="CB6" s="11"/>
    </row>
    <row r="7" spans="1:80">
      <c r="A7" s="11">
        <v>54</v>
      </c>
      <c r="B7" s="12" t="s">
        <v>17</v>
      </c>
      <c r="C7" s="13">
        <v>20</v>
      </c>
      <c r="D7" s="11">
        <v>10</v>
      </c>
      <c r="E7" s="11">
        <v>15</v>
      </c>
      <c r="F7" s="11">
        <v>10</v>
      </c>
      <c r="G7" s="11">
        <v>22</v>
      </c>
      <c r="H7" s="11">
        <f t="shared" si="0"/>
        <v>15.4</v>
      </c>
      <c r="I7" s="11">
        <v>379</v>
      </c>
      <c r="J7" s="11">
        <v>127</v>
      </c>
      <c r="K7" s="11">
        <v>86</v>
      </c>
      <c r="L7" s="11">
        <v>21</v>
      </c>
      <c r="M7" s="11">
        <v>56</v>
      </c>
      <c r="N7" s="11">
        <f t="shared" si="1"/>
        <v>133.80000000000001</v>
      </c>
      <c r="O7" s="11">
        <v>153</v>
      </c>
      <c r="P7" s="11">
        <v>128</v>
      </c>
      <c r="Q7" s="11">
        <v>85</v>
      </c>
      <c r="R7" s="11">
        <v>106</v>
      </c>
      <c r="S7" s="11">
        <v>122</v>
      </c>
      <c r="T7" s="11">
        <f t="shared" si="2"/>
        <v>118.8</v>
      </c>
      <c r="U7" s="11">
        <v>130</v>
      </c>
      <c r="V7" s="11">
        <v>146</v>
      </c>
      <c r="W7" s="11">
        <v>185</v>
      </c>
      <c r="X7" s="11">
        <v>168</v>
      </c>
      <c r="Y7" s="11">
        <v>170</v>
      </c>
      <c r="Z7" s="11">
        <f t="shared" si="4"/>
        <v>159.80000000000001</v>
      </c>
      <c r="AA7" s="11">
        <v>234</v>
      </c>
      <c r="AB7" s="11">
        <v>132</v>
      </c>
      <c r="AC7" s="11">
        <v>260</v>
      </c>
      <c r="AD7" s="11">
        <v>176</v>
      </c>
      <c r="AE7" s="11">
        <v>187</v>
      </c>
      <c r="AF7" s="11">
        <f t="shared" si="5"/>
        <v>197.8</v>
      </c>
      <c r="AG7" s="11">
        <v>200</v>
      </c>
      <c r="AH7" s="11">
        <v>204</v>
      </c>
      <c r="AI7" s="11">
        <v>229</v>
      </c>
      <c r="AJ7" s="11">
        <v>260</v>
      </c>
      <c r="AK7" s="11">
        <v>296</v>
      </c>
      <c r="AL7" s="11">
        <f t="shared" si="6"/>
        <v>237.8</v>
      </c>
      <c r="AM7" s="11">
        <v>246</v>
      </c>
      <c r="AN7" s="11">
        <v>264</v>
      </c>
      <c r="AO7" s="11">
        <v>265</v>
      </c>
      <c r="AP7" s="11">
        <v>343</v>
      </c>
      <c r="AQ7" s="11">
        <v>318</v>
      </c>
      <c r="AR7" s="14">
        <f t="shared" si="7"/>
        <v>287.2</v>
      </c>
      <c r="AS7" s="11">
        <v>287</v>
      </c>
      <c r="AT7" s="11">
        <v>407</v>
      </c>
      <c r="AU7" s="11">
        <v>407</v>
      </c>
      <c r="AV7" s="11">
        <v>516</v>
      </c>
      <c r="AW7" s="11">
        <v>367</v>
      </c>
      <c r="AX7" s="11">
        <v>452</v>
      </c>
      <c r="AY7" s="11">
        <v>398.6</v>
      </c>
      <c r="AZ7" s="11">
        <v>267.89999999999998</v>
      </c>
      <c r="BA7" s="11">
        <v>230.6</v>
      </c>
      <c r="BB7" s="11">
        <v>226.4</v>
      </c>
      <c r="BC7" s="11">
        <v>240.4</v>
      </c>
      <c r="BD7" s="11">
        <v>272.8</v>
      </c>
      <c r="BE7" s="11">
        <v>147.5</v>
      </c>
      <c r="BF7" s="11">
        <v>176.8</v>
      </c>
      <c r="BG7" s="11">
        <v>212.7</v>
      </c>
      <c r="BH7" s="11">
        <v>232.6</v>
      </c>
      <c r="BI7" s="14">
        <v>260.3</v>
      </c>
      <c r="BJ7" s="11">
        <f t="shared" si="9"/>
        <v>205.98000000000002</v>
      </c>
      <c r="BK7" s="11">
        <v>209.1</v>
      </c>
      <c r="BL7" s="15">
        <v>210</v>
      </c>
      <c r="BM7" s="11">
        <v>264.60000000000002</v>
      </c>
      <c r="BN7" s="11">
        <v>221.2</v>
      </c>
      <c r="BO7" s="11">
        <v>218.5</v>
      </c>
      <c r="BP7" s="17">
        <f t="shared" si="10"/>
        <v>224.68</v>
      </c>
      <c r="BQ7" s="11">
        <v>216.1</v>
      </c>
      <c r="BR7" s="11">
        <v>224.7</v>
      </c>
      <c r="BS7" s="11">
        <v>297.5</v>
      </c>
      <c r="BT7" s="11">
        <v>256.8</v>
      </c>
      <c r="BU7" s="11">
        <v>302.5</v>
      </c>
      <c r="BV7" s="11">
        <f t="shared" si="11"/>
        <v>259.52</v>
      </c>
      <c r="BW7" s="11">
        <v>234.5</v>
      </c>
      <c r="BX7" s="11">
        <v>273.7</v>
      </c>
      <c r="BY7" s="11">
        <v>263.60000000000002</v>
      </c>
      <c r="BZ7" s="11">
        <v>223.4</v>
      </c>
      <c r="CA7" s="11"/>
      <c r="CB7" s="11"/>
    </row>
    <row r="8" spans="1:80">
      <c r="A8" s="11">
        <v>55</v>
      </c>
      <c r="B8" s="12" t="s">
        <v>18</v>
      </c>
      <c r="C8" s="13">
        <v>15</v>
      </c>
      <c r="D8" s="11">
        <v>22</v>
      </c>
      <c r="E8" s="11">
        <v>25</v>
      </c>
      <c r="F8" s="11">
        <v>22</v>
      </c>
      <c r="G8" s="11">
        <v>32</v>
      </c>
      <c r="H8" s="11">
        <f t="shared" si="0"/>
        <v>23.2</v>
      </c>
      <c r="I8" s="11">
        <v>54</v>
      </c>
      <c r="J8" s="11">
        <v>57</v>
      </c>
      <c r="K8" s="11">
        <v>62</v>
      </c>
      <c r="L8" s="11">
        <v>28</v>
      </c>
      <c r="M8" s="11">
        <v>19</v>
      </c>
      <c r="N8" s="11">
        <f t="shared" si="1"/>
        <v>44</v>
      </c>
      <c r="O8" s="11">
        <v>73</v>
      </c>
      <c r="P8" s="11">
        <v>70</v>
      </c>
      <c r="Q8" s="11">
        <v>61</v>
      </c>
      <c r="R8" s="11">
        <v>71</v>
      </c>
      <c r="S8" s="11">
        <v>90</v>
      </c>
      <c r="T8" s="11">
        <f t="shared" si="2"/>
        <v>73</v>
      </c>
      <c r="U8" s="11">
        <v>91</v>
      </c>
      <c r="V8" s="11">
        <v>100</v>
      </c>
      <c r="W8" s="11">
        <v>108</v>
      </c>
      <c r="X8" s="11">
        <v>107</v>
      </c>
      <c r="Y8" s="11">
        <v>108</v>
      </c>
      <c r="Z8" s="11">
        <f t="shared" si="4"/>
        <v>102.8</v>
      </c>
      <c r="AA8" s="11">
        <v>116</v>
      </c>
      <c r="AB8" s="11">
        <v>112</v>
      </c>
      <c r="AC8" s="11">
        <v>87</v>
      </c>
      <c r="AD8" s="11">
        <v>104</v>
      </c>
      <c r="AE8" s="11">
        <v>128</v>
      </c>
      <c r="AF8" s="11">
        <f t="shared" si="5"/>
        <v>109.4</v>
      </c>
      <c r="AG8" s="11">
        <v>110</v>
      </c>
      <c r="AH8" s="11">
        <v>110</v>
      </c>
      <c r="AI8" s="11">
        <v>134</v>
      </c>
      <c r="AJ8" s="11">
        <v>131</v>
      </c>
      <c r="AK8" s="11">
        <v>121</v>
      </c>
      <c r="AL8" s="11">
        <f t="shared" si="6"/>
        <v>121.2</v>
      </c>
      <c r="AM8" s="11">
        <v>121</v>
      </c>
      <c r="AN8" s="11">
        <v>113</v>
      </c>
      <c r="AO8" s="11">
        <v>115</v>
      </c>
      <c r="AP8" s="11">
        <v>108</v>
      </c>
      <c r="AQ8" s="11">
        <v>124</v>
      </c>
      <c r="AR8" s="14">
        <f t="shared" si="7"/>
        <v>116.2</v>
      </c>
      <c r="AS8" s="11">
        <v>116</v>
      </c>
      <c r="AT8" s="11">
        <v>132</v>
      </c>
      <c r="AU8" s="11">
        <v>161</v>
      </c>
      <c r="AV8" s="11">
        <v>192</v>
      </c>
      <c r="AW8" s="11">
        <v>194</v>
      </c>
      <c r="AX8" s="11">
        <v>174</v>
      </c>
      <c r="AY8" s="11">
        <v>95.1</v>
      </c>
      <c r="AZ8" s="11">
        <v>63.5</v>
      </c>
      <c r="BA8" s="11">
        <v>36.799999999999997</v>
      </c>
      <c r="BB8" s="11">
        <v>82.7</v>
      </c>
      <c r="BC8" s="15">
        <v>124</v>
      </c>
      <c r="BD8" s="11">
        <v>80.400000000000006</v>
      </c>
      <c r="BE8" s="11">
        <v>90.2</v>
      </c>
      <c r="BF8" s="11">
        <v>65.5</v>
      </c>
      <c r="BG8" s="11">
        <v>81.599999999999994</v>
      </c>
      <c r="BH8" s="11">
        <v>91.5</v>
      </c>
      <c r="BI8" s="14">
        <v>96.6</v>
      </c>
      <c r="BJ8" s="15">
        <f t="shared" si="9"/>
        <v>85.08</v>
      </c>
      <c r="BK8" s="11">
        <v>72.3</v>
      </c>
      <c r="BL8" s="11">
        <v>88.5</v>
      </c>
      <c r="BM8" s="11">
        <v>79.7</v>
      </c>
      <c r="BN8" s="11">
        <v>84.5</v>
      </c>
      <c r="BO8" s="11">
        <v>121.7</v>
      </c>
      <c r="BP8" s="17">
        <f t="shared" si="10"/>
        <v>89.34</v>
      </c>
      <c r="BQ8" s="11">
        <v>127.2</v>
      </c>
      <c r="BR8" s="11">
        <v>220.6</v>
      </c>
      <c r="BS8" s="11">
        <v>114.3</v>
      </c>
      <c r="BT8" s="11">
        <v>100.1</v>
      </c>
      <c r="BU8" s="11">
        <v>130.1</v>
      </c>
      <c r="BV8" s="11">
        <f t="shared" si="11"/>
        <v>138.46</v>
      </c>
      <c r="BW8" s="11">
        <v>153</v>
      </c>
      <c r="BX8" s="11">
        <v>88.55</v>
      </c>
      <c r="BY8" s="11">
        <v>101.9</v>
      </c>
      <c r="BZ8" s="11">
        <v>124.1</v>
      </c>
      <c r="CA8" s="11"/>
      <c r="CB8" s="11"/>
    </row>
    <row r="9" spans="1:80">
      <c r="A9" s="5">
        <v>56</v>
      </c>
      <c r="B9" s="6" t="s">
        <v>19</v>
      </c>
      <c r="C9" s="7">
        <v>536</v>
      </c>
      <c r="D9" s="5">
        <v>375</v>
      </c>
      <c r="E9" s="5">
        <v>410</v>
      </c>
      <c r="F9" s="5">
        <v>397</v>
      </c>
      <c r="G9" s="5">
        <v>1031</v>
      </c>
      <c r="H9" s="5">
        <f t="shared" si="0"/>
        <v>549.79999999999995</v>
      </c>
      <c r="I9" s="5">
        <v>3132</v>
      </c>
      <c r="J9" s="5">
        <v>2951</v>
      </c>
      <c r="K9" s="5">
        <v>3243</v>
      </c>
      <c r="L9" s="5">
        <v>6346</v>
      </c>
      <c r="M9" s="5">
        <v>12343</v>
      </c>
      <c r="N9" s="5">
        <f t="shared" si="1"/>
        <v>5603</v>
      </c>
      <c r="O9" s="5">
        <v>27913</v>
      </c>
      <c r="P9" s="5">
        <v>24036</v>
      </c>
      <c r="Q9" s="5">
        <v>23250</v>
      </c>
      <c r="R9" s="5">
        <v>22367</v>
      </c>
      <c r="S9" s="5">
        <v>20887</v>
      </c>
      <c r="T9" s="5">
        <f t="shared" si="2"/>
        <v>23690.6</v>
      </c>
      <c r="U9" s="5">
        <v>10799</v>
      </c>
      <c r="V9" s="5">
        <f>SUM(V10:V12)</f>
        <v>18028</v>
      </c>
      <c r="W9" s="5">
        <f t="shared" ref="W9:AQ9" si="12">SUM(W10:W12)</f>
        <v>8807</v>
      </c>
      <c r="X9" s="5">
        <f t="shared" si="12"/>
        <v>11703</v>
      </c>
      <c r="Y9" s="5">
        <f t="shared" si="12"/>
        <v>5668</v>
      </c>
      <c r="Z9" s="5">
        <f t="shared" si="4"/>
        <v>11001</v>
      </c>
      <c r="AA9" s="5">
        <f t="shared" si="12"/>
        <v>8923</v>
      </c>
      <c r="AB9" s="5">
        <f t="shared" si="12"/>
        <v>2705</v>
      </c>
      <c r="AC9" s="5">
        <f t="shared" si="12"/>
        <v>5264</v>
      </c>
      <c r="AD9" s="5">
        <f t="shared" si="12"/>
        <v>6756</v>
      </c>
      <c r="AE9" s="5">
        <f t="shared" si="12"/>
        <v>7640</v>
      </c>
      <c r="AF9" s="5">
        <f t="shared" si="5"/>
        <v>6257.6</v>
      </c>
      <c r="AG9" s="5">
        <f t="shared" si="12"/>
        <v>7074</v>
      </c>
      <c r="AH9" s="5">
        <f t="shared" si="12"/>
        <v>15336</v>
      </c>
      <c r="AI9" s="5">
        <f t="shared" si="12"/>
        <v>8720</v>
      </c>
      <c r="AJ9" s="5">
        <f t="shared" si="12"/>
        <v>11321</v>
      </c>
      <c r="AK9" s="5">
        <f t="shared" si="12"/>
        <v>10700</v>
      </c>
      <c r="AL9" s="5">
        <f t="shared" si="6"/>
        <v>10630.2</v>
      </c>
      <c r="AM9" s="5">
        <f t="shared" si="12"/>
        <v>12500</v>
      </c>
      <c r="AN9" s="5">
        <f t="shared" si="12"/>
        <v>15700</v>
      </c>
      <c r="AO9" s="5">
        <f t="shared" si="12"/>
        <v>12100</v>
      </c>
      <c r="AP9" s="5">
        <f t="shared" si="12"/>
        <v>18700</v>
      </c>
      <c r="AQ9" s="5">
        <f t="shared" si="12"/>
        <v>19000</v>
      </c>
      <c r="AR9" s="8">
        <f t="shared" si="7"/>
        <v>15600</v>
      </c>
      <c r="AS9" s="5">
        <f t="shared" ref="AS9:BG9" si="13">SUM(AS10:AS12)</f>
        <v>15600</v>
      </c>
      <c r="AT9" s="5">
        <f t="shared" si="13"/>
        <v>11300</v>
      </c>
      <c r="AU9" s="5">
        <f t="shared" si="13"/>
        <v>12500</v>
      </c>
      <c r="AV9" s="5">
        <f t="shared" si="13"/>
        <v>33700</v>
      </c>
      <c r="AW9" s="5">
        <f t="shared" si="13"/>
        <v>57100</v>
      </c>
      <c r="AX9" s="5">
        <f t="shared" si="13"/>
        <v>33700</v>
      </c>
      <c r="AY9" s="5">
        <f t="shared" si="13"/>
        <v>33450.700000000004</v>
      </c>
      <c r="AZ9" s="5">
        <f t="shared" si="13"/>
        <v>20326.5</v>
      </c>
      <c r="BA9" s="5">
        <f t="shared" si="13"/>
        <v>15422.9</v>
      </c>
      <c r="BB9" s="5">
        <f t="shared" si="13"/>
        <v>11086.8</v>
      </c>
      <c r="BC9" s="5">
        <f t="shared" si="13"/>
        <v>7705</v>
      </c>
      <c r="BD9" s="5">
        <f t="shared" si="13"/>
        <v>17788.099999999999</v>
      </c>
      <c r="BE9" s="5">
        <f t="shared" si="13"/>
        <v>10650.6</v>
      </c>
      <c r="BF9" s="5">
        <f t="shared" si="13"/>
        <v>4341.5</v>
      </c>
      <c r="BG9" s="5">
        <f t="shared" si="13"/>
        <v>6796.7</v>
      </c>
      <c r="BH9" s="5">
        <f>SUM(BH10:BH12)</f>
        <v>5317.3</v>
      </c>
      <c r="BI9" s="5">
        <f>SUM(BI10:BI12)</f>
        <v>4129.3999999999996</v>
      </c>
      <c r="BJ9" s="5">
        <f t="shared" si="9"/>
        <v>6247.1</v>
      </c>
      <c r="BK9" s="9">
        <f>SUM(BK10:BK12)</f>
        <v>3314</v>
      </c>
      <c r="BL9" s="5">
        <v>6309.6</v>
      </c>
      <c r="BM9" s="5">
        <v>4421.7</v>
      </c>
      <c r="BN9" s="5">
        <v>3039.6</v>
      </c>
      <c r="BO9" s="5">
        <v>3998.1</v>
      </c>
      <c r="BP9" s="10">
        <f t="shared" si="10"/>
        <v>4216.5999999999995</v>
      </c>
      <c r="BQ9" s="9">
        <f>SUM(BQ10:BQ12)</f>
        <v>4346.8</v>
      </c>
      <c r="BR9" s="5">
        <v>4625.8999999999996</v>
      </c>
      <c r="BS9" s="5">
        <v>5573.8</v>
      </c>
      <c r="BT9" s="5">
        <v>7128.6</v>
      </c>
      <c r="BU9" s="5">
        <v>8616.2999999999993</v>
      </c>
      <c r="BV9" s="5">
        <f t="shared" si="11"/>
        <v>6058.28</v>
      </c>
      <c r="BW9" s="9">
        <v>8720.4</v>
      </c>
      <c r="BX9" s="5">
        <v>17218.8</v>
      </c>
      <c r="BY9" s="5">
        <v>13844</v>
      </c>
      <c r="BZ9" s="5">
        <v>18001.8</v>
      </c>
      <c r="CA9" s="5"/>
      <c r="CB9" s="5"/>
    </row>
    <row r="10" spans="1:80">
      <c r="A10" s="11">
        <v>57</v>
      </c>
      <c r="B10" s="12" t="s">
        <v>16</v>
      </c>
      <c r="C10" s="13">
        <v>280</v>
      </c>
      <c r="D10" s="11">
        <v>250</v>
      </c>
      <c r="E10" s="11">
        <v>280</v>
      </c>
      <c r="F10" s="11">
        <v>262</v>
      </c>
      <c r="G10" s="11">
        <v>950</v>
      </c>
      <c r="H10" s="11">
        <f t="shared" si="0"/>
        <v>404.4</v>
      </c>
      <c r="I10" s="11">
        <v>2827</v>
      </c>
      <c r="J10" s="11">
        <v>2640</v>
      </c>
      <c r="K10" s="11">
        <v>2930</v>
      </c>
      <c r="L10" s="11">
        <v>6216</v>
      </c>
      <c r="M10" s="11">
        <v>11925</v>
      </c>
      <c r="N10" s="11">
        <f t="shared" si="1"/>
        <v>5307.6</v>
      </c>
      <c r="O10" s="11">
        <v>27315</v>
      </c>
      <c r="P10" s="11">
        <v>23413</v>
      </c>
      <c r="Q10" s="11">
        <v>22697</v>
      </c>
      <c r="R10" s="11">
        <v>21402</v>
      </c>
      <c r="S10" s="11">
        <v>20151</v>
      </c>
      <c r="T10" s="11">
        <f t="shared" si="2"/>
        <v>22995.599999999999</v>
      </c>
      <c r="U10" s="11">
        <v>10229</v>
      </c>
      <c r="V10" s="11">
        <v>17370</v>
      </c>
      <c r="W10" s="11">
        <v>7967</v>
      </c>
      <c r="X10" s="11">
        <v>10694</v>
      </c>
      <c r="Y10" s="11">
        <v>5018</v>
      </c>
      <c r="Z10" s="11">
        <f t="shared" si="4"/>
        <v>10255.6</v>
      </c>
      <c r="AA10" s="11">
        <v>8327</v>
      </c>
      <c r="AB10" s="11">
        <v>2316</v>
      </c>
      <c r="AC10" s="11">
        <v>3726</v>
      </c>
      <c r="AD10" s="11">
        <v>5866</v>
      </c>
      <c r="AE10" s="11">
        <v>6515</v>
      </c>
      <c r="AF10" s="11">
        <f t="shared" si="5"/>
        <v>5350</v>
      </c>
      <c r="AG10" s="11">
        <v>5986</v>
      </c>
      <c r="AH10" s="11">
        <v>14224</v>
      </c>
      <c r="AI10" s="11">
        <v>7215</v>
      </c>
      <c r="AJ10" s="11">
        <v>9321</v>
      </c>
      <c r="AK10" s="11">
        <v>8753</v>
      </c>
      <c r="AL10" s="11">
        <f t="shared" si="6"/>
        <v>9099.7999999999993</v>
      </c>
      <c r="AM10" s="11">
        <v>11200</v>
      </c>
      <c r="AN10" s="11">
        <v>14200</v>
      </c>
      <c r="AO10" s="11">
        <v>9900</v>
      </c>
      <c r="AP10" s="11">
        <v>16000</v>
      </c>
      <c r="AQ10" s="11">
        <v>16200</v>
      </c>
      <c r="AR10" s="14">
        <f t="shared" si="7"/>
        <v>13500</v>
      </c>
      <c r="AS10" s="11">
        <v>13500</v>
      </c>
      <c r="AT10" s="11">
        <v>9100</v>
      </c>
      <c r="AU10" s="11">
        <v>9200</v>
      </c>
      <c r="AV10" s="11">
        <v>29500</v>
      </c>
      <c r="AW10" s="11">
        <v>53200</v>
      </c>
      <c r="AX10" s="11">
        <v>29500</v>
      </c>
      <c r="AY10" s="11">
        <v>30356</v>
      </c>
      <c r="AZ10" s="11">
        <v>18916.5</v>
      </c>
      <c r="BA10" s="11">
        <v>13335.2</v>
      </c>
      <c r="BB10" s="11">
        <v>9200</v>
      </c>
      <c r="BC10" s="11">
        <v>6236</v>
      </c>
      <c r="BD10" s="11">
        <v>15598.4</v>
      </c>
      <c r="BE10" s="15">
        <v>9111</v>
      </c>
      <c r="BF10" s="15">
        <v>2611</v>
      </c>
      <c r="BG10" s="15">
        <v>4651</v>
      </c>
      <c r="BH10" s="15">
        <v>3152</v>
      </c>
      <c r="BI10" s="16">
        <v>2028</v>
      </c>
      <c r="BJ10" s="11">
        <f t="shared" si="9"/>
        <v>4310.6000000000004</v>
      </c>
      <c r="BK10" s="15">
        <v>1350</v>
      </c>
      <c r="BL10" s="11">
        <v>6309.6</v>
      </c>
      <c r="BM10" s="11">
        <v>2050</v>
      </c>
      <c r="BN10" s="11">
        <v>1325</v>
      </c>
      <c r="BO10" s="11">
        <v>2290.4</v>
      </c>
      <c r="BP10" s="17">
        <f t="shared" si="10"/>
        <v>2665</v>
      </c>
      <c r="BQ10" s="11">
        <v>2130</v>
      </c>
      <c r="BR10" s="11">
        <v>2130</v>
      </c>
      <c r="BS10" s="11">
        <v>3010</v>
      </c>
      <c r="BT10" s="11">
        <v>4357.5</v>
      </c>
      <c r="BU10" s="11">
        <v>4916.6000000000004</v>
      </c>
      <c r="BV10" s="11">
        <f t="shared" si="11"/>
        <v>3308.8199999999997</v>
      </c>
      <c r="BW10" s="11">
        <v>5501.5</v>
      </c>
      <c r="BX10" s="11">
        <v>13449</v>
      </c>
      <c r="BY10" s="11">
        <v>9902.2000000000007</v>
      </c>
      <c r="BZ10" s="11">
        <v>14618</v>
      </c>
      <c r="CA10" s="11"/>
      <c r="CB10" s="11"/>
    </row>
    <row r="11" spans="1:80">
      <c r="A11" s="11">
        <v>58</v>
      </c>
      <c r="B11" s="12" t="s">
        <v>17</v>
      </c>
      <c r="C11" s="13">
        <v>125</v>
      </c>
      <c r="D11" s="11">
        <v>60</v>
      </c>
      <c r="E11" s="11">
        <v>105</v>
      </c>
      <c r="F11" s="11">
        <v>65</v>
      </c>
      <c r="G11" s="11">
        <v>65</v>
      </c>
      <c r="H11" s="11">
        <f t="shared" si="0"/>
        <v>84</v>
      </c>
      <c r="I11" s="11">
        <v>202</v>
      </c>
      <c r="J11" s="11">
        <v>256</v>
      </c>
      <c r="K11" s="11">
        <v>242</v>
      </c>
      <c r="L11" s="11">
        <v>84</v>
      </c>
      <c r="M11" s="11">
        <v>343</v>
      </c>
      <c r="N11" s="11">
        <f t="shared" si="1"/>
        <v>225.4</v>
      </c>
      <c r="O11" s="11">
        <v>416</v>
      </c>
      <c r="P11" s="11">
        <v>470</v>
      </c>
      <c r="Q11" s="11">
        <v>352</v>
      </c>
      <c r="R11" s="11">
        <v>667</v>
      </c>
      <c r="S11" s="11">
        <v>517</v>
      </c>
      <c r="T11" s="11">
        <f t="shared" si="2"/>
        <v>484.4</v>
      </c>
      <c r="U11" s="11">
        <v>433</v>
      </c>
      <c r="V11" s="11">
        <v>484</v>
      </c>
      <c r="W11" s="11">
        <v>618</v>
      </c>
      <c r="X11" s="11">
        <v>793</v>
      </c>
      <c r="Y11" s="11">
        <v>476</v>
      </c>
      <c r="Z11" s="11">
        <f t="shared" si="4"/>
        <v>560.79999999999995</v>
      </c>
      <c r="AA11" s="11">
        <v>393</v>
      </c>
      <c r="AB11" s="11">
        <v>245</v>
      </c>
      <c r="AC11" s="11">
        <v>1245</v>
      </c>
      <c r="AD11" s="11">
        <v>585</v>
      </c>
      <c r="AE11" s="11">
        <v>729</v>
      </c>
      <c r="AF11" s="11">
        <f t="shared" si="5"/>
        <v>639.4</v>
      </c>
      <c r="AG11" s="11">
        <v>788</v>
      </c>
      <c r="AH11" s="11">
        <v>867</v>
      </c>
      <c r="AI11" s="11">
        <v>981</v>
      </c>
      <c r="AJ11" s="11">
        <v>1293</v>
      </c>
      <c r="AK11" s="11">
        <v>1180</v>
      </c>
      <c r="AL11" s="11">
        <f t="shared" si="6"/>
        <v>1021.8</v>
      </c>
      <c r="AM11" s="17">
        <v>500</v>
      </c>
      <c r="AN11" s="11">
        <v>900</v>
      </c>
      <c r="AO11" s="11">
        <v>1400</v>
      </c>
      <c r="AP11" s="11">
        <v>1700</v>
      </c>
      <c r="AQ11" s="11">
        <v>2000</v>
      </c>
      <c r="AR11" s="14">
        <f t="shared" si="7"/>
        <v>1300</v>
      </c>
      <c r="AS11" s="11">
        <v>1300</v>
      </c>
      <c r="AT11" s="11">
        <v>1500</v>
      </c>
      <c r="AU11" s="11">
        <v>2100</v>
      </c>
      <c r="AV11" s="11">
        <v>2900</v>
      </c>
      <c r="AW11" s="11">
        <v>2900</v>
      </c>
      <c r="AX11" s="11">
        <v>3500</v>
      </c>
      <c r="AY11" s="11">
        <v>2723.3</v>
      </c>
      <c r="AZ11" s="15">
        <v>1208</v>
      </c>
      <c r="BA11" s="11">
        <v>1737.8</v>
      </c>
      <c r="BB11" s="11">
        <v>1362.8</v>
      </c>
      <c r="BC11" s="15">
        <v>969</v>
      </c>
      <c r="BD11" s="11">
        <v>1800.2</v>
      </c>
      <c r="BE11" s="11">
        <v>1057.4000000000001</v>
      </c>
      <c r="BF11" s="11">
        <v>1117.0999999999999</v>
      </c>
      <c r="BG11" s="11">
        <v>1372.4</v>
      </c>
      <c r="BH11" s="11">
        <v>1322.2</v>
      </c>
      <c r="BI11" s="14">
        <v>1326.2</v>
      </c>
      <c r="BJ11" s="15">
        <f t="shared" si="9"/>
        <v>1239.06</v>
      </c>
      <c r="BK11" s="11">
        <v>1274.8</v>
      </c>
      <c r="BL11" s="11">
        <v>1371</v>
      </c>
      <c r="BM11" s="11">
        <v>1667</v>
      </c>
      <c r="BN11" s="11">
        <v>1126</v>
      </c>
      <c r="BO11" s="11">
        <v>1152.8</v>
      </c>
      <c r="BP11" s="17">
        <f t="shared" si="10"/>
        <v>1318.3200000000002</v>
      </c>
      <c r="BQ11" s="11">
        <v>1492.7</v>
      </c>
      <c r="BR11" s="11">
        <v>1717.4</v>
      </c>
      <c r="BS11" s="11">
        <v>1774.6</v>
      </c>
      <c r="BT11" s="11">
        <v>1777.2</v>
      </c>
      <c r="BU11" s="11">
        <v>2816.4</v>
      </c>
      <c r="BV11" s="11">
        <f t="shared" si="11"/>
        <v>1915.6600000000003</v>
      </c>
      <c r="BW11" s="11">
        <v>2221.9</v>
      </c>
      <c r="BX11" s="11">
        <v>3031</v>
      </c>
      <c r="BY11" s="11">
        <v>3156.8</v>
      </c>
      <c r="BZ11" s="11">
        <v>2170.4</v>
      </c>
      <c r="CA11" s="11"/>
      <c r="CB11" s="11"/>
    </row>
    <row r="12" spans="1:80">
      <c r="A12" s="18">
        <v>59</v>
      </c>
      <c r="B12" s="19" t="s">
        <v>18</v>
      </c>
      <c r="C12" s="20">
        <v>131</v>
      </c>
      <c r="D12" s="18">
        <v>65</v>
      </c>
      <c r="E12" s="18">
        <v>25</v>
      </c>
      <c r="F12" s="18">
        <v>70</v>
      </c>
      <c r="G12" s="18">
        <v>16</v>
      </c>
      <c r="H12" s="11">
        <f t="shared" si="0"/>
        <v>61.4</v>
      </c>
      <c r="I12" s="18">
        <v>103</v>
      </c>
      <c r="J12" s="18">
        <v>55</v>
      </c>
      <c r="K12" s="18">
        <v>71</v>
      </c>
      <c r="L12" s="18">
        <v>46</v>
      </c>
      <c r="M12" s="18">
        <v>75</v>
      </c>
      <c r="N12" s="11">
        <f t="shared" si="1"/>
        <v>70</v>
      </c>
      <c r="O12" s="18">
        <v>182</v>
      </c>
      <c r="P12" s="18">
        <v>153</v>
      </c>
      <c r="Q12" s="18">
        <v>201</v>
      </c>
      <c r="R12" s="18">
        <v>298</v>
      </c>
      <c r="S12" s="18">
        <v>219</v>
      </c>
      <c r="T12" s="11">
        <f t="shared" si="2"/>
        <v>210.6</v>
      </c>
      <c r="U12" s="18">
        <v>137</v>
      </c>
      <c r="V12" s="18">
        <v>174</v>
      </c>
      <c r="W12" s="18">
        <v>222</v>
      </c>
      <c r="X12" s="18">
        <v>216</v>
      </c>
      <c r="Y12" s="18">
        <v>174</v>
      </c>
      <c r="Z12" s="11">
        <f t="shared" si="4"/>
        <v>184.6</v>
      </c>
      <c r="AA12" s="18">
        <v>203</v>
      </c>
      <c r="AB12" s="18">
        <v>144</v>
      </c>
      <c r="AC12" s="18">
        <v>293</v>
      </c>
      <c r="AD12" s="18">
        <v>305</v>
      </c>
      <c r="AE12" s="18">
        <v>396</v>
      </c>
      <c r="AF12" s="11">
        <f t="shared" si="5"/>
        <v>268.2</v>
      </c>
      <c r="AG12" s="18">
        <v>300</v>
      </c>
      <c r="AH12" s="18">
        <v>245</v>
      </c>
      <c r="AI12" s="18">
        <v>524</v>
      </c>
      <c r="AJ12" s="18">
        <v>707</v>
      </c>
      <c r="AK12" s="18">
        <v>767</v>
      </c>
      <c r="AL12" s="11">
        <f t="shared" si="6"/>
        <v>508.6</v>
      </c>
      <c r="AM12" s="18">
        <v>800</v>
      </c>
      <c r="AN12" s="18">
        <v>600</v>
      </c>
      <c r="AO12" s="18">
        <v>800</v>
      </c>
      <c r="AP12" s="18">
        <v>1000</v>
      </c>
      <c r="AQ12" s="18">
        <v>800</v>
      </c>
      <c r="AR12" s="14">
        <f t="shared" si="7"/>
        <v>800</v>
      </c>
      <c r="AS12" s="18">
        <v>800</v>
      </c>
      <c r="AT12" s="18">
        <v>700</v>
      </c>
      <c r="AU12" s="18">
        <v>1200</v>
      </c>
      <c r="AV12" s="18">
        <v>1300</v>
      </c>
      <c r="AW12" s="18">
        <v>1000</v>
      </c>
      <c r="AX12" s="18">
        <v>700</v>
      </c>
      <c r="AY12" s="18">
        <v>371.4</v>
      </c>
      <c r="AZ12" s="21">
        <v>202</v>
      </c>
      <c r="BA12" s="18">
        <v>349.9</v>
      </c>
      <c r="BB12" s="21">
        <v>524</v>
      </c>
      <c r="BC12" s="21">
        <v>500</v>
      </c>
      <c r="BD12" s="18">
        <v>389.5</v>
      </c>
      <c r="BE12" s="18">
        <v>482.2</v>
      </c>
      <c r="BF12" s="18">
        <v>613.4</v>
      </c>
      <c r="BG12" s="18">
        <v>773.3</v>
      </c>
      <c r="BH12" s="18">
        <v>843.1</v>
      </c>
      <c r="BI12" s="22">
        <v>775.2</v>
      </c>
      <c r="BJ12" s="15">
        <f t="shared" si="9"/>
        <v>697.43999999999994</v>
      </c>
      <c r="BK12" s="18">
        <v>689.2</v>
      </c>
      <c r="BL12" s="18">
        <v>697.1</v>
      </c>
      <c r="BM12" s="18">
        <v>704.7</v>
      </c>
      <c r="BN12" s="18">
        <v>588.6</v>
      </c>
      <c r="BO12" s="18">
        <v>554.9</v>
      </c>
      <c r="BP12" s="17">
        <f t="shared" si="10"/>
        <v>646.9</v>
      </c>
      <c r="BQ12" s="18">
        <v>724.1</v>
      </c>
      <c r="BR12" s="18">
        <v>778.5</v>
      </c>
      <c r="BS12" s="18">
        <v>789.2</v>
      </c>
      <c r="BT12" s="18">
        <v>993.9</v>
      </c>
      <c r="BU12" s="18">
        <v>883.3</v>
      </c>
      <c r="BV12" s="11">
        <f t="shared" si="11"/>
        <v>833.8</v>
      </c>
      <c r="BW12" s="18">
        <v>997</v>
      </c>
      <c r="BX12" s="18">
        <v>738.8</v>
      </c>
      <c r="BY12" s="18">
        <v>785</v>
      </c>
      <c r="BZ12" s="18">
        <v>1213.4000000000001</v>
      </c>
      <c r="CA12" s="18"/>
      <c r="CB12" s="18"/>
    </row>
    <row r="13" spans="1:80">
      <c r="A13" s="39">
        <v>60</v>
      </c>
      <c r="B13" s="23" t="s">
        <v>20</v>
      </c>
      <c r="C13" s="20"/>
      <c r="D13" s="18"/>
      <c r="E13" s="18"/>
      <c r="F13" s="18"/>
      <c r="G13" s="18"/>
      <c r="H13" s="11"/>
      <c r="I13" s="18"/>
      <c r="J13" s="18"/>
      <c r="K13" s="18"/>
      <c r="L13" s="18"/>
      <c r="M13" s="18"/>
      <c r="N13" s="11"/>
      <c r="O13" s="24"/>
      <c r="P13" s="18"/>
      <c r="Q13" s="18"/>
      <c r="R13" s="18"/>
      <c r="S13" s="18"/>
      <c r="T13" s="11"/>
      <c r="U13" s="18"/>
      <c r="V13" s="18"/>
      <c r="W13" s="18"/>
      <c r="X13" s="18"/>
      <c r="Y13" s="18"/>
      <c r="Z13" s="11"/>
      <c r="AA13" s="18"/>
      <c r="AB13" s="18"/>
      <c r="AC13" s="18"/>
      <c r="AD13" s="18"/>
      <c r="AE13" s="18"/>
      <c r="AF13" s="11"/>
      <c r="AG13" s="18"/>
      <c r="AH13" s="18"/>
      <c r="AI13" s="18"/>
      <c r="AJ13" s="18"/>
      <c r="AK13" s="18"/>
      <c r="AL13" s="11"/>
      <c r="AM13" s="18"/>
      <c r="AN13" s="18"/>
      <c r="AO13" s="18"/>
      <c r="AP13" s="18"/>
      <c r="AQ13" s="18"/>
      <c r="AR13" s="14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22"/>
      <c r="BJ13" s="11">
        <f t="shared" si="9"/>
        <v>0</v>
      </c>
      <c r="BK13" s="24"/>
      <c r="BL13" s="18"/>
      <c r="BM13" s="18"/>
      <c r="BN13" s="18"/>
      <c r="BO13" s="18"/>
      <c r="BP13" s="17"/>
      <c r="BQ13" s="18"/>
      <c r="BR13" s="18"/>
      <c r="BS13" s="18"/>
      <c r="BT13" s="18"/>
      <c r="BU13" s="18"/>
      <c r="BV13" s="11"/>
      <c r="BW13" s="18"/>
      <c r="BX13" s="18"/>
      <c r="BY13" s="18"/>
      <c r="BZ13" s="18"/>
      <c r="CA13" s="18"/>
      <c r="CB13" s="18"/>
    </row>
    <row r="14" spans="1:80" ht="13.5" customHeight="1">
      <c r="A14" s="40"/>
      <c r="B14" s="25" t="s">
        <v>21</v>
      </c>
      <c r="C14" s="26">
        <v>11.4</v>
      </c>
      <c r="D14" s="27">
        <v>6.1</v>
      </c>
      <c r="E14" s="27">
        <v>6.1</v>
      </c>
      <c r="F14" s="27">
        <v>5.9</v>
      </c>
      <c r="G14" s="27">
        <v>9.1999999999999993</v>
      </c>
      <c r="H14" s="15">
        <f t="shared" si="0"/>
        <v>7.74</v>
      </c>
      <c r="I14" s="27">
        <v>11.9</v>
      </c>
      <c r="J14" s="28">
        <v>8</v>
      </c>
      <c r="K14" s="27">
        <v>4.4000000000000004</v>
      </c>
      <c r="L14" s="27">
        <v>5.7</v>
      </c>
      <c r="M14" s="27">
        <v>6.6</v>
      </c>
      <c r="N14" s="11">
        <f t="shared" si="1"/>
        <v>7.3199999999999985</v>
      </c>
      <c r="O14" s="27">
        <v>12.3</v>
      </c>
      <c r="P14" s="27">
        <v>6.7</v>
      </c>
      <c r="Q14" s="27">
        <v>6.3</v>
      </c>
      <c r="R14" s="27">
        <v>5.4</v>
      </c>
      <c r="S14" s="28">
        <v>5</v>
      </c>
      <c r="T14" s="15">
        <f t="shared" si="2"/>
        <v>7.1400000000000006</v>
      </c>
      <c r="U14" s="27">
        <v>2.9</v>
      </c>
      <c r="V14" s="27">
        <v>6.1</v>
      </c>
      <c r="W14" s="27">
        <v>3.1</v>
      </c>
      <c r="X14" s="27">
        <v>4.2</v>
      </c>
      <c r="Y14" s="27">
        <v>2.2999999999999998</v>
      </c>
      <c r="Z14" s="15">
        <f t="shared" si="4"/>
        <v>3.72</v>
      </c>
      <c r="AA14" s="27">
        <v>6.1</v>
      </c>
      <c r="AB14" s="28">
        <v>2</v>
      </c>
      <c r="AC14" s="27">
        <v>3.3</v>
      </c>
      <c r="AD14" s="27">
        <v>5.9</v>
      </c>
      <c r="AE14" s="27">
        <v>7.6</v>
      </c>
      <c r="AF14" s="15">
        <f t="shared" si="5"/>
        <v>4.9799999999999995</v>
      </c>
      <c r="AG14" s="27">
        <v>7.1</v>
      </c>
      <c r="AH14" s="27">
        <v>12.5</v>
      </c>
      <c r="AI14" s="27">
        <v>6.1</v>
      </c>
      <c r="AJ14" s="27">
        <v>6.3</v>
      </c>
      <c r="AK14" s="27">
        <v>5.3</v>
      </c>
      <c r="AL14" s="15">
        <f t="shared" si="6"/>
        <v>7.4599999999999991</v>
      </c>
      <c r="AM14" s="27">
        <v>6.5</v>
      </c>
      <c r="AN14" s="27">
        <v>7.9</v>
      </c>
      <c r="AO14" s="27">
        <v>4.9000000000000004</v>
      </c>
      <c r="AP14" s="27">
        <v>12.9</v>
      </c>
      <c r="AQ14" s="27">
        <v>10.3</v>
      </c>
      <c r="AR14" s="14">
        <f t="shared" si="7"/>
        <v>8.5</v>
      </c>
      <c r="AS14" s="27">
        <v>8.1</v>
      </c>
      <c r="AT14" s="28">
        <v>5</v>
      </c>
      <c r="AU14" s="27">
        <v>3.6</v>
      </c>
      <c r="AV14" s="27">
        <v>12.4</v>
      </c>
      <c r="AW14" s="27">
        <v>17.600000000000001</v>
      </c>
      <c r="AX14" s="27">
        <v>8.6</v>
      </c>
      <c r="AY14" s="27">
        <v>9.1999999999999993</v>
      </c>
      <c r="AZ14" s="27">
        <v>6.1</v>
      </c>
      <c r="BA14" s="27">
        <v>5.7</v>
      </c>
      <c r="BB14" s="28">
        <f t="shared" ref="BB14:BC16" si="14">SUM(BB10/BB6*10)</f>
        <v>6.9623126986529442</v>
      </c>
      <c r="BC14" s="28">
        <f t="shared" si="14"/>
        <v>7.4388643683645475</v>
      </c>
      <c r="BD14" s="28">
        <f>AVERAGE(AY14,AZ14,BA14,BB14,BC14)</f>
        <v>7.0802354134034982</v>
      </c>
      <c r="BE14" s="29">
        <f t="shared" ref="BE14:BG16" si="15">SUM(BE10/BE6*10)</f>
        <v>8.260199456029012</v>
      </c>
      <c r="BF14" s="28">
        <f t="shared" si="15"/>
        <v>3.1552870090634437</v>
      </c>
      <c r="BG14" s="28">
        <f t="shared" si="15"/>
        <v>7.5996732026143787</v>
      </c>
      <c r="BH14" s="27">
        <v>6.4</v>
      </c>
      <c r="BI14" s="30">
        <v>5.9</v>
      </c>
      <c r="BJ14" s="15">
        <f t="shared" si="9"/>
        <v>6.2630319335413676</v>
      </c>
      <c r="BK14" s="31">
        <v>3</v>
      </c>
      <c r="BL14" s="27">
        <v>11.6</v>
      </c>
      <c r="BM14" s="27">
        <v>6.1</v>
      </c>
      <c r="BN14" s="27">
        <v>4.5</v>
      </c>
      <c r="BO14" s="27">
        <v>9.1999999999999993</v>
      </c>
      <c r="BP14" s="17">
        <f t="shared" si="10"/>
        <v>6.88</v>
      </c>
      <c r="BQ14" s="27">
        <v>8.6999999999999993</v>
      </c>
      <c r="BR14" s="27">
        <v>8.6999999999999993</v>
      </c>
      <c r="BS14" s="27">
        <v>12.7</v>
      </c>
      <c r="BT14" s="27">
        <v>17</v>
      </c>
      <c r="BU14" s="27">
        <v>12.1</v>
      </c>
      <c r="BV14" s="11">
        <f t="shared" si="11"/>
        <v>11.84</v>
      </c>
      <c r="BW14" s="27">
        <v>8.6999999999999993</v>
      </c>
      <c r="BX14" s="27">
        <v>13.4</v>
      </c>
      <c r="BY14" s="27">
        <v>16.7</v>
      </c>
      <c r="BZ14" s="27">
        <v>16.5</v>
      </c>
      <c r="CA14" s="27"/>
      <c r="CB14" s="27"/>
    </row>
    <row r="15" spans="1:80">
      <c r="A15" s="11">
        <v>61</v>
      </c>
      <c r="B15" s="32" t="s">
        <v>17</v>
      </c>
      <c r="C15" s="26">
        <v>62.5</v>
      </c>
      <c r="D15" s="28">
        <v>60</v>
      </c>
      <c r="E15" s="28">
        <v>70</v>
      </c>
      <c r="F15" s="28">
        <v>65</v>
      </c>
      <c r="G15" s="27">
        <v>29.5</v>
      </c>
      <c r="H15" s="15">
        <f t="shared" si="0"/>
        <v>57.4</v>
      </c>
      <c r="I15" s="27">
        <v>5.3</v>
      </c>
      <c r="J15" s="27">
        <v>20.2</v>
      </c>
      <c r="K15" s="27">
        <v>28.1</v>
      </c>
      <c r="L15" s="28">
        <v>40</v>
      </c>
      <c r="M15" s="27">
        <v>61.3</v>
      </c>
      <c r="N15" s="11">
        <f t="shared" si="1"/>
        <v>30.979999999999997</v>
      </c>
      <c r="O15" s="27">
        <v>27.2</v>
      </c>
      <c r="P15" s="27">
        <v>36.700000000000003</v>
      </c>
      <c r="Q15" s="27">
        <v>41.4</v>
      </c>
      <c r="R15" s="27">
        <v>62.9</v>
      </c>
      <c r="S15" s="27">
        <v>42.4</v>
      </c>
      <c r="T15" s="15">
        <f t="shared" si="2"/>
        <v>42.120000000000005</v>
      </c>
      <c r="U15" s="27">
        <v>33.299999999999997</v>
      </c>
      <c r="V15" s="27">
        <v>33.200000000000003</v>
      </c>
      <c r="W15" s="27">
        <v>33.4</v>
      </c>
      <c r="X15" s="27">
        <v>47.2</v>
      </c>
      <c r="Y15" s="28">
        <v>28</v>
      </c>
      <c r="Z15" s="15">
        <f t="shared" si="4"/>
        <v>35.020000000000003</v>
      </c>
      <c r="AA15" s="27">
        <v>16.8</v>
      </c>
      <c r="AB15" s="27">
        <v>18.600000000000001</v>
      </c>
      <c r="AC15" s="27">
        <v>47.9</v>
      </c>
      <c r="AD15" s="27">
        <v>33.200000000000003</v>
      </c>
      <c r="AE15" s="27">
        <v>39</v>
      </c>
      <c r="AF15" s="11">
        <f t="shared" si="5"/>
        <v>31.1</v>
      </c>
      <c r="AG15" s="27">
        <v>39.4</v>
      </c>
      <c r="AH15" s="27">
        <v>42.5</v>
      </c>
      <c r="AI15" s="27">
        <v>42.8</v>
      </c>
      <c r="AJ15" s="27">
        <v>49.7</v>
      </c>
      <c r="AK15" s="27">
        <v>39.9</v>
      </c>
      <c r="AL15" s="15">
        <f t="shared" si="6"/>
        <v>42.86</v>
      </c>
      <c r="AM15" s="27">
        <v>20.3</v>
      </c>
      <c r="AN15" s="27">
        <v>34.1</v>
      </c>
      <c r="AO15" s="27">
        <v>52.8</v>
      </c>
      <c r="AP15" s="27">
        <v>49.6</v>
      </c>
      <c r="AQ15" s="27">
        <v>62.9</v>
      </c>
      <c r="AR15" s="14">
        <f t="shared" si="7"/>
        <v>43.940000000000005</v>
      </c>
      <c r="AS15" s="27">
        <v>45.3</v>
      </c>
      <c r="AT15" s="27">
        <v>36.9</v>
      </c>
      <c r="AU15" s="27">
        <v>51.6</v>
      </c>
      <c r="AV15" s="27">
        <v>56.2</v>
      </c>
      <c r="AW15" s="28">
        <v>79</v>
      </c>
      <c r="AX15" s="27">
        <v>77.400000000000006</v>
      </c>
      <c r="AY15" s="27">
        <v>68.3</v>
      </c>
      <c r="AZ15" s="27">
        <v>45.1</v>
      </c>
      <c r="BA15" s="27">
        <v>75.400000000000006</v>
      </c>
      <c r="BB15" s="28">
        <f t="shared" si="14"/>
        <v>60.194346289752644</v>
      </c>
      <c r="BC15" s="28">
        <f t="shared" si="14"/>
        <v>40.307820299500825</v>
      </c>
      <c r="BD15" s="28">
        <f>AVERAGE(AY15,AZ15,BA15,BB15,BC15)</f>
        <v>57.860433317850699</v>
      </c>
      <c r="BE15" s="28">
        <f t="shared" si="15"/>
        <v>71.688135593220338</v>
      </c>
      <c r="BF15" s="28">
        <f t="shared" si="15"/>
        <v>63.184389140271485</v>
      </c>
      <c r="BG15" s="28">
        <f t="shared" si="15"/>
        <v>64.522802068641283</v>
      </c>
      <c r="BH15" s="27">
        <v>56.8</v>
      </c>
      <c r="BI15" s="30">
        <v>50.9</v>
      </c>
      <c r="BJ15" s="15">
        <f t="shared" si="9"/>
        <v>61.419065360426615</v>
      </c>
      <c r="BK15" s="27">
        <v>61.4</v>
      </c>
      <c r="BL15" s="27">
        <v>61</v>
      </c>
      <c r="BM15" s="27">
        <v>65</v>
      </c>
      <c r="BN15" s="27">
        <v>55.6</v>
      </c>
      <c r="BO15" s="27">
        <v>58.2</v>
      </c>
      <c r="BP15" s="17">
        <f t="shared" si="10"/>
        <v>60.239999999999995</v>
      </c>
      <c r="BQ15" s="27">
        <v>78</v>
      </c>
      <c r="BR15" s="27">
        <v>76.400000000000006</v>
      </c>
      <c r="BS15" s="27">
        <v>62.9</v>
      </c>
      <c r="BT15" s="27">
        <v>88.7</v>
      </c>
      <c r="BU15" s="27">
        <v>95</v>
      </c>
      <c r="BV15" s="11">
        <f t="shared" si="11"/>
        <v>80.2</v>
      </c>
      <c r="BW15" s="27">
        <v>91.7</v>
      </c>
      <c r="BX15" s="27">
        <v>112.1</v>
      </c>
      <c r="BY15" s="27">
        <v>121.4</v>
      </c>
      <c r="BZ15" s="27">
        <v>99.3</v>
      </c>
      <c r="CA15" s="27"/>
      <c r="CB15" s="27"/>
    </row>
    <row r="16" spans="1:80">
      <c r="A16" s="18">
        <v>62</v>
      </c>
      <c r="B16" s="19" t="s">
        <v>18</v>
      </c>
      <c r="C16" s="13">
        <v>87.3</v>
      </c>
      <c r="D16" s="11">
        <v>29.5</v>
      </c>
      <c r="E16" s="15">
        <v>10</v>
      </c>
      <c r="F16" s="11">
        <v>31.8</v>
      </c>
      <c r="G16" s="15">
        <v>5</v>
      </c>
      <c r="H16" s="15">
        <f t="shared" si="0"/>
        <v>32.72</v>
      </c>
      <c r="I16" s="11">
        <v>19.100000000000001</v>
      </c>
      <c r="J16" s="11">
        <v>9.6</v>
      </c>
      <c r="K16" s="11">
        <v>11.5</v>
      </c>
      <c r="L16" s="11">
        <v>16.399999999999999</v>
      </c>
      <c r="M16" s="11">
        <v>39.5</v>
      </c>
      <c r="N16" s="11">
        <f t="shared" si="1"/>
        <v>19.22</v>
      </c>
      <c r="O16" s="11">
        <v>24.9</v>
      </c>
      <c r="P16" s="11">
        <v>21.9</v>
      </c>
      <c r="Q16" s="15">
        <v>33</v>
      </c>
      <c r="R16" s="15">
        <v>42</v>
      </c>
      <c r="S16" s="11">
        <v>24.3</v>
      </c>
      <c r="T16" s="15">
        <f t="shared" si="2"/>
        <v>29.22</v>
      </c>
      <c r="U16" s="11">
        <v>15.1</v>
      </c>
      <c r="V16" s="11">
        <v>17.399999999999999</v>
      </c>
      <c r="W16" s="11">
        <v>20.6</v>
      </c>
      <c r="X16" s="11">
        <v>20.2</v>
      </c>
      <c r="Y16" s="11">
        <v>16.100000000000001</v>
      </c>
      <c r="Z16" s="15">
        <f t="shared" si="4"/>
        <v>17.880000000000003</v>
      </c>
      <c r="AA16" s="11">
        <v>17.5</v>
      </c>
      <c r="AB16" s="11">
        <v>12.9</v>
      </c>
      <c r="AC16" s="11">
        <v>33.700000000000003</v>
      </c>
      <c r="AD16" s="15">
        <v>37</v>
      </c>
      <c r="AE16" s="11">
        <v>30.9</v>
      </c>
      <c r="AF16" s="11">
        <f t="shared" si="5"/>
        <v>26.4</v>
      </c>
      <c r="AG16" s="11">
        <v>27.3</v>
      </c>
      <c r="AH16" s="11">
        <v>22.3</v>
      </c>
      <c r="AI16" s="11">
        <v>39.1</v>
      </c>
      <c r="AJ16" s="15">
        <v>54</v>
      </c>
      <c r="AK16" s="11">
        <v>63.4</v>
      </c>
      <c r="AL16" s="15">
        <f t="shared" si="6"/>
        <v>41.22</v>
      </c>
      <c r="AM16" s="11">
        <v>66.099999999999994</v>
      </c>
      <c r="AN16" s="11">
        <v>53.1</v>
      </c>
      <c r="AO16" s="11">
        <v>69.599999999999994</v>
      </c>
      <c r="AP16" s="11">
        <v>92.6</v>
      </c>
      <c r="AQ16" s="11">
        <v>64.5</v>
      </c>
      <c r="AR16" s="14">
        <f t="shared" si="7"/>
        <v>69.179999999999993</v>
      </c>
      <c r="AS16" s="15">
        <v>69</v>
      </c>
      <c r="AT16" s="15">
        <v>53</v>
      </c>
      <c r="AU16" s="11">
        <v>74.5</v>
      </c>
      <c r="AV16" s="11">
        <v>67.7</v>
      </c>
      <c r="AW16" s="11">
        <v>51.5</v>
      </c>
      <c r="AX16" s="11">
        <v>40.200000000000003</v>
      </c>
      <c r="AY16" s="11">
        <v>39.1</v>
      </c>
      <c r="AZ16" s="11">
        <v>31.8</v>
      </c>
      <c r="BA16" s="11">
        <v>95.1</v>
      </c>
      <c r="BB16" s="28">
        <f t="shared" si="14"/>
        <v>63.361547762998789</v>
      </c>
      <c r="BC16" s="28">
        <f t="shared" si="14"/>
        <v>40.322580645161288</v>
      </c>
      <c r="BD16" s="28">
        <f>AVERAGE(AY16,AZ16,BA16,BB16,BC16)</f>
        <v>53.936825681632016</v>
      </c>
      <c r="BE16" s="28">
        <f t="shared" si="15"/>
        <v>53.458980044345893</v>
      </c>
      <c r="BF16" s="28">
        <f t="shared" si="15"/>
        <v>93.648854961832058</v>
      </c>
      <c r="BG16" s="28">
        <f t="shared" si="15"/>
        <v>94.767156862745097</v>
      </c>
      <c r="BH16" s="11">
        <v>92.1</v>
      </c>
      <c r="BI16" s="14">
        <v>80.2</v>
      </c>
      <c r="BJ16" s="15">
        <f t="shared" si="9"/>
        <v>82.8349983737846</v>
      </c>
      <c r="BK16" s="11">
        <v>90.9</v>
      </c>
      <c r="BL16" s="11">
        <v>78.8</v>
      </c>
      <c r="BM16" s="11">
        <v>81.5</v>
      </c>
      <c r="BN16" s="11">
        <v>79.3</v>
      </c>
      <c r="BO16" s="15">
        <v>48</v>
      </c>
      <c r="BP16" s="17">
        <f t="shared" si="10"/>
        <v>75.7</v>
      </c>
      <c r="BQ16" s="11">
        <v>72.2</v>
      </c>
      <c r="BR16" s="11">
        <v>82</v>
      </c>
      <c r="BS16" s="11">
        <v>69.599999999999994</v>
      </c>
      <c r="BT16" s="11">
        <v>104.3</v>
      </c>
      <c r="BU16" s="11">
        <v>73</v>
      </c>
      <c r="BV16" s="11">
        <f t="shared" si="11"/>
        <v>80.22</v>
      </c>
      <c r="BW16" s="11">
        <v>73.599999999999994</v>
      </c>
      <c r="BX16" s="11">
        <v>87.4</v>
      </c>
      <c r="BY16" s="11">
        <v>89.5</v>
      </c>
      <c r="BZ16" s="11">
        <v>97.8</v>
      </c>
      <c r="CA16" s="11"/>
      <c r="CB16" s="11"/>
    </row>
    <row r="17" spans="1:80">
      <c r="A17" s="11">
        <v>63</v>
      </c>
      <c r="B17" s="33" t="s">
        <v>22</v>
      </c>
      <c r="C17" s="3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40.9</v>
      </c>
      <c r="AZ17" s="11">
        <v>43.1</v>
      </c>
      <c r="BA17" s="11">
        <v>40.1</v>
      </c>
      <c r="BB17" s="15">
        <v>37</v>
      </c>
      <c r="BC17" s="11">
        <v>36.5</v>
      </c>
      <c r="BD17" s="28">
        <f>AVERAGE(AY17,AZ17,BA17,BB17,BC17)</f>
        <v>39.519999999999996</v>
      </c>
      <c r="BE17" s="15">
        <v>36</v>
      </c>
      <c r="BF17" s="11">
        <v>26.8</v>
      </c>
      <c r="BG17" s="11">
        <v>33.5</v>
      </c>
      <c r="BH17" s="11">
        <v>36.6</v>
      </c>
      <c r="BI17" s="11">
        <v>35.799999999999997</v>
      </c>
      <c r="BJ17" s="15">
        <f t="shared" si="9"/>
        <v>33.739999999999995</v>
      </c>
      <c r="BK17" s="11">
        <v>44.4</v>
      </c>
      <c r="BL17" s="11">
        <v>42.6</v>
      </c>
      <c r="BM17" s="11">
        <v>42.9</v>
      </c>
      <c r="BN17" s="11">
        <v>41.1</v>
      </c>
      <c r="BO17" s="11">
        <v>48.1</v>
      </c>
      <c r="BP17" s="17">
        <f t="shared" si="10"/>
        <v>43.82</v>
      </c>
      <c r="BQ17" s="11">
        <v>47.1</v>
      </c>
      <c r="BR17" s="11">
        <v>51.9</v>
      </c>
      <c r="BS17" s="11">
        <v>55.3</v>
      </c>
      <c r="BT17" s="11">
        <v>50.8</v>
      </c>
      <c r="BU17" s="11">
        <v>58.7</v>
      </c>
      <c r="BV17" s="11">
        <f t="shared" si="11"/>
        <v>52.760000000000005</v>
      </c>
      <c r="BW17" s="11">
        <v>57</v>
      </c>
      <c r="BX17" s="11">
        <v>55.3</v>
      </c>
      <c r="BY17" s="11">
        <v>54.9</v>
      </c>
      <c r="BZ17" s="15">
        <v>57</v>
      </c>
      <c r="CA17" s="11"/>
      <c r="CB17" s="11"/>
    </row>
  </sheetData>
  <mergeCells count="96">
    <mergeCell ref="N1:N3"/>
    <mergeCell ref="C2:C3"/>
    <mergeCell ref="D2:D3"/>
    <mergeCell ref="E2:E3"/>
    <mergeCell ref="F2:F3"/>
    <mergeCell ref="A1:A3"/>
    <mergeCell ref="B1:B3"/>
    <mergeCell ref="C1:G1"/>
    <mergeCell ref="H1:H3"/>
    <mergeCell ref="I1:M1"/>
    <mergeCell ref="AD1:AE1"/>
    <mergeCell ref="O2:O3"/>
    <mergeCell ref="P2:P3"/>
    <mergeCell ref="Q2:Q3"/>
    <mergeCell ref="R2:R3"/>
    <mergeCell ref="O1:S1"/>
    <mergeCell ref="T1:T3"/>
    <mergeCell ref="U1:Y1"/>
    <mergeCell ref="Z1:Z3"/>
    <mergeCell ref="AA1:AC1"/>
    <mergeCell ref="AG1:AK1"/>
    <mergeCell ref="AL1:AL3"/>
    <mergeCell ref="AM1:AQ1"/>
    <mergeCell ref="AR1:AR3"/>
    <mergeCell ref="AS1:AW1"/>
    <mergeCell ref="AH2:AH3"/>
    <mergeCell ref="AI2:AI3"/>
    <mergeCell ref="AJ2:AJ3"/>
    <mergeCell ref="AK2:AK3"/>
    <mergeCell ref="BW1:CA1"/>
    <mergeCell ref="CB1:CB3"/>
    <mergeCell ref="BM2:BM3"/>
    <mergeCell ref="BN2:BN3"/>
    <mergeCell ref="BO2:BO3"/>
    <mergeCell ref="BQ2:BQ3"/>
    <mergeCell ref="M2:M3"/>
    <mergeCell ref="BK1:BO1"/>
    <mergeCell ref="BP1:BP3"/>
    <mergeCell ref="BQ1:BU1"/>
    <mergeCell ref="BV1:BV3"/>
    <mergeCell ref="AX1:AX3"/>
    <mergeCell ref="AY1:BC1"/>
    <mergeCell ref="BD1:BD3"/>
    <mergeCell ref="BE1:BG1"/>
    <mergeCell ref="BH1:BI1"/>
    <mergeCell ref="BJ1:BJ3"/>
    <mergeCell ref="BA2:BA3"/>
    <mergeCell ref="BB2:BB3"/>
    <mergeCell ref="BC2:BC3"/>
    <mergeCell ref="BE2:BE3"/>
    <mergeCell ref="AF1:AF3"/>
    <mergeCell ref="G2:G3"/>
    <mergeCell ref="I2:I3"/>
    <mergeCell ref="J2:J3"/>
    <mergeCell ref="K2:K3"/>
    <mergeCell ref="L2:L3"/>
    <mergeCell ref="AG2:AG3"/>
    <mergeCell ref="S2:S3"/>
    <mergeCell ref="U2:U3"/>
    <mergeCell ref="V2:V3"/>
    <mergeCell ref="W2:W3"/>
    <mergeCell ref="X2:X3"/>
    <mergeCell ref="Y2:Y3"/>
    <mergeCell ref="AA2:AA3"/>
    <mergeCell ref="AB2:AB3"/>
    <mergeCell ref="AC2:AC3"/>
    <mergeCell ref="AD2:AD3"/>
    <mergeCell ref="AE2:AE3"/>
    <mergeCell ref="AZ2:AZ3"/>
    <mergeCell ref="AM2:AM3"/>
    <mergeCell ref="AN2:AN3"/>
    <mergeCell ref="AO2:AO3"/>
    <mergeCell ref="AP2:AP3"/>
    <mergeCell ref="AQ2:AQ3"/>
    <mergeCell ref="AS2:AS3"/>
    <mergeCell ref="AT2:AT3"/>
    <mergeCell ref="AU2:AU3"/>
    <mergeCell ref="AV2:AV3"/>
    <mergeCell ref="AW2:AW3"/>
    <mergeCell ref="AY2:AY3"/>
    <mergeCell ref="BY2:BY3"/>
    <mergeCell ref="BZ2:BZ3"/>
    <mergeCell ref="CA2:CA3"/>
    <mergeCell ref="A13:A14"/>
    <mergeCell ref="BR2:BR3"/>
    <mergeCell ref="BS2:BS3"/>
    <mergeCell ref="BT2:BT3"/>
    <mergeCell ref="BU2:BU3"/>
    <mergeCell ref="BW2:BW3"/>
    <mergeCell ref="BX2:BX3"/>
    <mergeCell ref="BF2:BF3"/>
    <mergeCell ref="BG2:BG3"/>
    <mergeCell ref="BH2:BH3"/>
    <mergeCell ref="BI2:BI3"/>
    <mergeCell ref="BK2:BK3"/>
    <mergeCell ref="BL2:BL3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gazar tarialan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Otgoo</dc:creator>
  <cp:lastModifiedBy>Tuyatsetseg</cp:lastModifiedBy>
  <dcterms:created xsi:type="dcterms:W3CDTF">2014-08-29T08:51:53Z</dcterms:created>
  <dcterms:modified xsi:type="dcterms:W3CDTF">2015-04-06T01:56:38Z</dcterms:modified>
</cp:coreProperties>
</file>