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8990" windowHeight="11325" firstSheet="8" activeTab="11"/>
  </bookViews>
  <sheets>
    <sheet name="tarialalt.bugd" sheetId="33" r:id="rId1"/>
    <sheet name="tarialalt.ur.taria" sheetId="34" r:id="rId2"/>
    <sheet name="tarialalt.tums" sheetId="35" r:id="rId3"/>
    <sheet name="tarialalt.huns.nogoo" sheetId="36" r:id="rId4"/>
    <sheet name="tarialalt.tejeeliin urgamal" sheetId="37" r:id="rId5"/>
    <sheet name="huraasan urgats bugd" sheetId="38" r:id="rId6"/>
    <sheet name="huraasan urgats ur taria" sheetId="39" r:id="rId7"/>
    <sheet name="huraasan urgats tums" sheetId="40" r:id="rId8"/>
    <sheet name="huraasan urgats hunsnii nogoo " sheetId="41" r:id="rId9"/>
    <sheet name="huraasan uragts tejeeliin urgam" sheetId="42" r:id="rId10"/>
    <sheet name="ga-gaas avsan" sheetId="52" r:id="rId11"/>
    <sheet name="2013-2017" sheetId="53" r:id="rId12"/>
  </sheets>
  <externalReferences>
    <externalReference r:id="rId13"/>
  </externalReferences>
  <calcPr calcId="162913"/>
</workbook>
</file>

<file path=xl/calcChain.xml><?xml version="1.0" encoding="utf-8"?>
<calcChain xmlns="http://schemas.openxmlformats.org/spreadsheetml/2006/main">
  <c r="H82" i="53" l="1"/>
  <c r="N5" i="53"/>
  <c r="M82" i="53" l="1"/>
  <c r="G82" i="53"/>
  <c r="M59" i="53"/>
  <c r="G59" i="53"/>
  <c r="M28" i="53"/>
  <c r="G28" i="53"/>
  <c r="M5" i="53"/>
  <c r="G5" i="53"/>
  <c r="Q27" i="52"/>
  <c r="P27" i="52"/>
  <c r="O27" i="52"/>
  <c r="N27" i="52"/>
  <c r="M27" i="52"/>
  <c r="L27" i="52"/>
  <c r="K27" i="52"/>
  <c r="J27" i="52"/>
  <c r="I27" i="52"/>
  <c r="H27" i="52"/>
  <c r="G27" i="52"/>
  <c r="Q25" i="52"/>
  <c r="P25" i="52"/>
  <c r="O25" i="52"/>
  <c r="N25" i="52"/>
  <c r="M25" i="52"/>
  <c r="L25" i="52"/>
  <c r="K25" i="52"/>
  <c r="J25" i="52"/>
  <c r="I25" i="52"/>
  <c r="H25" i="52"/>
  <c r="G25" i="52"/>
  <c r="Q23" i="52"/>
  <c r="P23" i="52"/>
  <c r="O23" i="52"/>
  <c r="N23" i="52"/>
  <c r="M23" i="52"/>
  <c r="L23" i="52"/>
  <c r="K23" i="52"/>
  <c r="J23" i="52"/>
  <c r="I23" i="52"/>
  <c r="H23" i="52"/>
  <c r="G23" i="52"/>
  <c r="O7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O7" i="41"/>
  <c r="N7" i="41"/>
  <c r="M7" i="41"/>
  <c r="L7" i="41"/>
  <c r="K7" i="41"/>
  <c r="J7" i="41"/>
  <c r="I7" i="41"/>
  <c r="H7" i="41"/>
  <c r="G7" i="41"/>
  <c r="F7" i="41"/>
  <c r="E7" i="41"/>
  <c r="D7" i="41"/>
  <c r="C7" i="41"/>
  <c r="B7" i="41"/>
  <c r="O7" i="40"/>
  <c r="N7" i="40"/>
  <c r="M7" i="40"/>
  <c r="L7" i="40"/>
  <c r="K7" i="40"/>
  <c r="J7" i="40"/>
  <c r="I7" i="40"/>
  <c r="H7" i="40"/>
  <c r="G7" i="40"/>
  <c r="F7" i="40"/>
  <c r="E7" i="40"/>
  <c r="D7" i="40"/>
  <c r="C7" i="40"/>
  <c r="B7" i="40"/>
  <c r="O7" i="39"/>
  <c r="N7" i="39"/>
  <c r="M7" i="39"/>
  <c r="L7" i="39"/>
  <c r="K7" i="39"/>
  <c r="J7" i="39"/>
  <c r="I7" i="39"/>
  <c r="H7" i="39"/>
  <c r="G7" i="39"/>
  <c r="F7" i="39"/>
  <c r="E7" i="39"/>
  <c r="D7" i="39"/>
  <c r="C7" i="39"/>
  <c r="B7" i="39"/>
  <c r="O25" i="38"/>
  <c r="N25" i="38"/>
  <c r="M25" i="38"/>
  <c r="L25" i="38"/>
  <c r="K25" i="38"/>
  <c r="J25" i="38"/>
  <c r="I25" i="38"/>
  <c r="H25" i="38"/>
  <c r="G25" i="38"/>
  <c r="F25" i="38"/>
  <c r="E25" i="38"/>
  <c r="D25" i="38"/>
  <c r="C25" i="38"/>
  <c r="B25" i="38"/>
  <c r="O24" i="38"/>
  <c r="N24" i="38"/>
  <c r="M24" i="38"/>
  <c r="L24" i="38"/>
  <c r="K24" i="38"/>
  <c r="J24" i="38"/>
  <c r="I24" i="38"/>
  <c r="H24" i="38"/>
  <c r="G24" i="38"/>
  <c r="F24" i="38"/>
  <c r="E24" i="38"/>
  <c r="D24" i="38"/>
  <c r="C24" i="38"/>
  <c r="B24" i="38"/>
  <c r="O23" i="38"/>
  <c r="N23" i="38"/>
  <c r="M23" i="38"/>
  <c r="L23" i="38"/>
  <c r="K23" i="38"/>
  <c r="J23" i="38"/>
  <c r="I23" i="38"/>
  <c r="H23" i="38"/>
  <c r="G23" i="38"/>
  <c r="F23" i="38"/>
  <c r="E23" i="38"/>
  <c r="D23" i="38"/>
  <c r="C23" i="38"/>
  <c r="B23" i="38"/>
  <c r="O22" i="38"/>
  <c r="N22" i="38"/>
  <c r="M22" i="38"/>
  <c r="L22" i="38"/>
  <c r="K22" i="38"/>
  <c r="J22" i="38"/>
  <c r="I22" i="38"/>
  <c r="H22" i="38"/>
  <c r="G22" i="38"/>
  <c r="F22" i="38"/>
  <c r="E22" i="38"/>
  <c r="D22" i="38"/>
  <c r="C22" i="38"/>
  <c r="B22" i="38"/>
  <c r="O21" i="38"/>
  <c r="N21" i="38"/>
  <c r="M21" i="38"/>
  <c r="L21" i="38"/>
  <c r="K21" i="38"/>
  <c r="J21" i="38"/>
  <c r="I21" i="38"/>
  <c r="H21" i="38"/>
  <c r="G21" i="38"/>
  <c r="F21" i="38"/>
  <c r="E21" i="38"/>
  <c r="D21" i="38"/>
  <c r="C21" i="38"/>
  <c r="B21" i="38"/>
  <c r="O20" i="38"/>
  <c r="N20" i="38"/>
  <c r="M20" i="38"/>
  <c r="L20" i="38"/>
  <c r="K20" i="38"/>
  <c r="J20" i="38"/>
  <c r="I20" i="38"/>
  <c r="H20" i="38"/>
  <c r="G20" i="38"/>
  <c r="F20" i="38"/>
  <c r="E20" i="38"/>
  <c r="D20" i="38"/>
  <c r="C20" i="38"/>
  <c r="B20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B19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B18" i="38"/>
  <c r="O17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B17" i="38"/>
  <c r="O16" i="38"/>
  <c r="N16" i="38"/>
  <c r="M16" i="38"/>
  <c r="L16" i="38"/>
  <c r="K16" i="38"/>
  <c r="J16" i="38"/>
  <c r="I16" i="38"/>
  <c r="H16" i="38"/>
  <c r="G16" i="38"/>
  <c r="F16" i="38"/>
  <c r="E16" i="38"/>
  <c r="D16" i="38"/>
  <c r="C16" i="38"/>
  <c r="B16" i="38"/>
  <c r="O15" i="38"/>
  <c r="N15" i="38"/>
  <c r="M15" i="38"/>
  <c r="L15" i="38"/>
  <c r="K15" i="38"/>
  <c r="J15" i="38"/>
  <c r="I15" i="38"/>
  <c r="H15" i="38"/>
  <c r="G15" i="38"/>
  <c r="F15" i="38"/>
  <c r="E15" i="38"/>
  <c r="D15" i="38"/>
  <c r="C15" i="38"/>
  <c r="B15" i="38"/>
  <c r="O14" i="38"/>
  <c r="N14" i="38"/>
  <c r="M14" i="38"/>
  <c r="L14" i="38"/>
  <c r="K14" i="38"/>
  <c r="J14" i="38"/>
  <c r="I14" i="38"/>
  <c r="H14" i="38"/>
  <c r="G14" i="38"/>
  <c r="F14" i="38"/>
  <c r="E14" i="38"/>
  <c r="D14" i="38"/>
  <c r="C14" i="38"/>
  <c r="B14" i="38"/>
  <c r="O13" i="38"/>
  <c r="N13" i="38"/>
  <c r="M13" i="38"/>
  <c r="L13" i="38"/>
  <c r="K13" i="38"/>
  <c r="J13" i="38"/>
  <c r="I13" i="38"/>
  <c r="H13" i="38"/>
  <c r="G13" i="38"/>
  <c r="F13" i="38"/>
  <c r="E13" i="38"/>
  <c r="D13" i="38"/>
  <c r="C13" i="38"/>
  <c r="B13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C12" i="38"/>
  <c r="B12" i="38"/>
  <c r="O11" i="38"/>
  <c r="N11" i="38"/>
  <c r="M11" i="38"/>
  <c r="L11" i="38"/>
  <c r="K11" i="38"/>
  <c r="J11" i="38"/>
  <c r="I11" i="38"/>
  <c r="H11" i="38"/>
  <c r="G11" i="38"/>
  <c r="F11" i="38"/>
  <c r="E11" i="38"/>
  <c r="D11" i="38"/>
  <c r="C11" i="38"/>
  <c r="B11" i="38"/>
  <c r="O10" i="38"/>
  <c r="N10" i="38"/>
  <c r="M10" i="38"/>
  <c r="L10" i="38"/>
  <c r="K10" i="38"/>
  <c r="J10" i="38"/>
  <c r="I10" i="38"/>
  <c r="H10" i="38"/>
  <c r="G10" i="38"/>
  <c r="F10" i="38"/>
  <c r="E10" i="38"/>
  <c r="D10" i="38"/>
  <c r="C10" i="38"/>
  <c r="B10" i="38"/>
  <c r="O9" i="38"/>
  <c r="N9" i="38"/>
  <c r="M9" i="38"/>
  <c r="L9" i="38"/>
  <c r="K9" i="38"/>
  <c r="J9" i="38"/>
  <c r="I9" i="38"/>
  <c r="H9" i="38"/>
  <c r="G9" i="38"/>
  <c r="F9" i="38"/>
  <c r="E9" i="38"/>
  <c r="D9" i="38"/>
  <c r="C9" i="38"/>
  <c r="B9" i="38"/>
  <c r="O8" i="38"/>
  <c r="N8" i="38"/>
  <c r="M8" i="38"/>
  <c r="L8" i="38"/>
  <c r="L7" i="38" s="1"/>
  <c r="K8" i="38"/>
  <c r="J8" i="38"/>
  <c r="I8" i="38"/>
  <c r="H8" i="38"/>
  <c r="H7" i="38" s="1"/>
  <c r="G8" i="38"/>
  <c r="F8" i="38"/>
  <c r="E8" i="38"/>
  <c r="D8" i="38"/>
  <c r="D7" i="38" s="1"/>
  <c r="C8" i="38"/>
  <c r="B8" i="38"/>
  <c r="O7" i="38"/>
  <c r="N7" i="38"/>
  <c r="M7" i="38"/>
  <c r="K7" i="38"/>
  <c r="J7" i="38"/>
  <c r="I7" i="38"/>
  <c r="G7" i="38"/>
  <c r="F7" i="38"/>
  <c r="E7" i="38"/>
  <c r="C7" i="38"/>
  <c r="B7" i="38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B7" i="37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B7" i="36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B7" i="35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B7" i="34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B25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B24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B23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B22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B21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B19" i="33"/>
  <c r="AZ18" i="33"/>
  <c r="AY18" i="33"/>
  <c r="AX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B18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AZ16" i="33"/>
  <c r="AY16" i="33"/>
  <c r="AX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AZ14" i="33"/>
  <c r="AY14" i="33"/>
  <c r="AX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B13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B12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B11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B10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B9" i="33"/>
  <c r="O8" i="33"/>
  <c r="O7" i="33" s="1"/>
  <c r="N8" i="33"/>
  <c r="M8" i="33"/>
  <c r="L8" i="33"/>
  <c r="K8" i="33"/>
  <c r="K7" i="33" s="1"/>
  <c r="J8" i="33"/>
  <c r="I8" i="33"/>
  <c r="H8" i="33"/>
  <c r="G8" i="33"/>
  <c r="G7" i="33" s="1"/>
  <c r="F8" i="33"/>
  <c r="E8" i="33"/>
  <c r="D8" i="33"/>
  <c r="C8" i="33"/>
  <c r="C7" i="33" s="1"/>
  <c r="B8" i="33"/>
  <c r="E7" i="33"/>
  <c r="I7" i="33" l="1"/>
  <c r="M7" i="33"/>
  <c r="D7" i="33"/>
  <c r="H7" i="33"/>
  <c r="L7" i="33"/>
  <c r="B7" i="33"/>
  <c r="F7" i="33"/>
  <c r="J7" i="33"/>
  <c r="N7" i="33"/>
</calcChain>
</file>

<file path=xl/sharedStrings.xml><?xml version="1.0" encoding="utf-8"?>
<sst xmlns="http://schemas.openxmlformats.org/spreadsheetml/2006/main" count="452" uniqueCount="76">
  <si>
    <t>Төмс</t>
  </si>
  <si>
    <t>Хүнсний ногоо</t>
  </si>
  <si>
    <t>Тэжээлийн ургамал</t>
  </si>
  <si>
    <t>ТАРИАЛСАН ТАЛБАЙ, сум, ургамлын төрлөөр</t>
  </si>
  <si>
    <t>БҮГД</t>
  </si>
  <si>
    <t>га</t>
  </si>
  <si>
    <t>ХУРААСАН НИЙТ УРГАЦ, ургамлын төрлөөр</t>
  </si>
  <si>
    <t>Төрөл</t>
  </si>
  <si>
    <t>центнер</t>
  </si>
  <si>
    <t>НЭГ ГА ТАЛБАЙГААС ХУРААСАН УРГАЦ, ургамлын төрлөөр</t>
  </si>
  <si>
    <t>ХУРААСАН УРГАЦ, сум, ургамлын төрлөөр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</si>
  <si>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</si>
  <si>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</si>
  <si>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</si>
  <si>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</si>
  <si>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</si>
  <si>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</si>
  <si>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</si>
  <si>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</si>
  <si>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</si>
  <si>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</si>
  <si>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 xml:space="preserve">Халиун 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</si>
  <si>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</si>
  <si>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</si>
  <si>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</si>
  <si>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</si>
  <si>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</si>
  <si>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</si>
  <si>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</si>
  <si>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Сумын нэр</t>
  </si>
  <si>
    <t>Улсад эзлэх %</t>
  </si>
  <si>
    <t>ҮР ТАРИА</t>
  </si>
  <si>
    <t>ТӨМС</t>
  </si>
  <si>
    <t>ХҮНСНИЙ НОГОО</t>
  </si>
  <si>
    <t>ТЭЖЭЭЛИЙН УРГАМАЛ</t>
  </si>
  <si>
    <t>Улс</t>
  </si>
  <si>
    <t>Бүсэд эзлэх %</t>
  </si>
  <si>
    <t>Үр тариа</t>
  </si>
  <si>
    <t>Аймаг</t>
  </si>
  <si>
    <t>тонн</t>
  </si>
  <si>
    <t>ТАРИАЛСАН ТАЛБАЙ, ургамлын төрлөөр</t>
  </si>
  <si>
    <t>ТАРИАЛСАН ТАЛБАЙ , ургамлын төрлөөр, сумаар</t>
  </si>
  <si>
    <t>SOWN AREAS , by types of plants, soums</t>
  </si>
  <si>
    <t>Сум</t>
  </si>
  <si>
    <t>Soum</t>
  </si>
  <si>
    <t>Үр тариа, га / Cereals, hectar</t>
  </si>
  <si>
    <t>Төмс, га / Potatoes, hectar</t>
  </si>
  <si>
    <t>Бүгд</t>
  </si>
  <si>
    <t>Тotal</t>
  </si>
  <si>
    <t>Yesunbulag</t>
  </si>
  <si>
    <t>Altai</t>
  </si>
  <si>
    <t>Bayanuul</t>
  </si>
  <si>
    <t>Biger</t>
  </si>
  <si>
    <t>Bugat</t>
  </si>
  <si>
    <t>Darib</t>
  </si>
  <si>
    <t>Delger</t>
  </si>
  <si>
    <t>Jargalan</t>
  </si>
  <si>
    <t>Taishir</t>
  </si>
  <si>
    <t>Tonkhil</t>
  </si>
  <si>
    <t>Tugrug</t>
  </si>
  <si>
    <t>Халиун</t>
  </si>
  <si>
    <t>Khaliun</t>
  </si>
  <si>
    <t>Khukhmorit</t>
  </si>
  <si>
    <t>Tsogt</t>
  </si>
  <si>
    <t>Tseel</t>
  </si>
  <si>
    <t>Chandmani</t>
  </si>
  <si>
    <t>Sharga</t>
  </si>
  <si>
    <t>Erdene</t>
  </si>
  <si>
    <t>Хүнсний ногоо, га / Vegetables, hectar</t>
  </si>
  <si>
    <t>Тэжээлийн ургамал, га / Fodder crops, hectar</t>
  </si>
  <si>
    <t>ХУРААСАН УРГАЦ , ургамлын төрлөөр, сумаар</t>
  </si>
  <si>
    <t>TOTAL CROPS , by types of plants, soums</t>
  </si>
  <si>
    <t>Үр тариа, тн / Cereals, t</t>
  </si>
  <si>
    <t>Төмс, тн / Potatoes, t</t>
  </si>
  <si>
    <t>Хүнсний ногоо, тн / Vegetables, t</t>
  </si>
  <si>
    <t>Тэжээлийн ургамал, тн / Fodder crops,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</si>
</sst>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 Mon"/>
      <family val="2"/>
    </font>
    <font>
      <sz val="10"/>
      <name val="NewtonCTT"/>
    </font>
    <font>
      <sz val="10"/>
      <name val="Arial Mon"/>
      <family val="2"/>
    </font>
    <font>
      <sz val="10"/>
      <color rgb="FF000000"/>
      <name val="Arial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theme="9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theme="9"/>
      </right>
      <top style="medium">
        <color rgb="FFFFC000"/>
      </top>
      <bottom/>
      <diagonal/>
    </border>
    <border>
      <left/>
      <right/>
      <top/>
      <bottom style="medium">
        <color theme="9"/>
      </bottom>
      <diagonal/>
    </border>
    <border>
      <left style="medium">
        <color rgb="FFFFC000"/>
      </left>
      <right/>
      <top/>
      <bottom style="medium">
        <color theme="9"/>
      </bottom>
      <diagonal/>
    </border>
    <border>
      <left style="medium">
        <color rgb="FFFFC000"/>
      </left>
      <right/>
      <top/>
      <bottom style="thin">
        <color theme="9"/>
      </bottom>
      <diagonal/>
    </border>
    <border>
      <left/>
      <right/>
      <top style="medium">
        <color theme="9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theme="9"/>
      </left>
      <right/>
      <top style="medium">
        <color rgb="FFFFC000"/>
      </top>
      <bottom style="medium">
        <color rgb="FFFFC000"/>
      </bottom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</borders>
  <cellStyleXfs count="2">
    <xf numFmtId="0" fontId="0" fillId="0" borderId="0"/>
    <xf numFmtId="0" fontId="17" fillId="0" borderId="0"/>
  </cellStyleXfs>
  <cellXfs count="172">
    <xf numFmtId="0" fontId="0" fillId="0" borderId="0" xfId="0"/>
    <xf numFmtId="0" fontId="1" fillId="0" borderId="0" xfId="0" applyFont="1"/>
    <xf numFmtId="0" fontId="1" fillId="0" borderId="0" xfId="0" applyFont="1" applyBorder="1"/>
    <xf numFmtId="165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/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5" fontId="5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3" fillId="0" borderId="0" xfId="0" applyNumberFormat="1" applyFont="1" applyBorder="1"/>
    <xf numFmtId="0" fontId="6" fillId="0" borderId="0" xfId="0" applyFont="1" applyBorder="1"/>
    <xf numFmtId="0" fontId="7" fillId="0" borderId="0" xfId="0" applyFont="1"/>
    <xf numFmtId="164" fontId="7" fillId="0" borderId="0" xfId="0" applyNumberFormat="1" applyFont="1"/>
    <xf numFmtId="164" fontId="8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1" fillId="2" borderId="4" xfId="0" applyFont="1" applyFill="1" applyBorder="1"/>
    <xf numFmtId="0" fontId="1" fillId="0" borderId="0" xfId="0" applyFont="1" applyBorder="1" applyAlignment="1"/>
    <xf numFmtId="165" fontId="9" fillId="3" borderId="0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165" fontId="5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5" fontId="2" fillId="2" borderId="4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4" xfId="0" applyNumberFormat="1" applyFont="1" applyFill="1" applyBorder="1"/>
    <xf numFmtId="0" fontId="10" fillId="3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164" fontId="3" fillId="0" borderId="0" xfId="0" applyNumberFormat="1" applyFont="1" applyFill="1" applyBorder="1"/>
    <xf numFmtId="165" fontId="5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4" fontId="3" fillId="2" borderId="4" xfId="0" applyNumberFormat="1" applyFont="1" applyFill="1" applyBorder="1"/>
    <xf numFmtId="164" fontId="7" fillId="0" borderId="0" xfId="0" applyNumberFormat="1" applyFont="1" applyBorder="1"/>
    <xf numFmtId="164" fontId="8" fillId="0" borderId="0" xfId="0" applyNumberFormat="1" applyFont="1" applyBorder="1"/>
    <xf numFmtId="164" fontId="2" fillId="2" borderId="4" xfId="0" applyNumberFormat="1" applyFont="1" applyFill="1" applyBorder="1"/>
    <xf numFmtId="165" fontId="9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5" fontId="10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/>
    <xf numFmtId="0" fontId="1" fillId="0" borderId="0" xfId="0" applyFont="1" applyAlignment="1"/>
    <xf numFmtId="0" fontId="11" fillId="4" borderId="0" xfId="0" applyFont="1" applyFill="1" applyBorder="1"/>
    <xf numFmtId="0" fontId="11" fillId="5" borderId="0" xfId="0" applyFont="1" applyFill="1" applyBorder="1"/>
    <xf numFmtId="0" fontId="12" fillId="0" borderId="0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/>
    <xf numFmtId="0" fontId="11" fillId="4" borderId="6" xfId="0" applyFont="1" applyFill="1" applyBorder="1" applyAlignment="1"/>
    <xf numFmtId="0" fontId="11" fillId="4" borderId="8" xfId="0" applyFont="1" applyFill="1" applyBorder="1" applyAlignment="1"/>
    <xf numFmtId="0" fontId="11" fillId="4" borderId="10" xfId="0" applyFont="1" applyFill="1" applyBorder="1" applyAlignment="1"/>
    <xf numFmtId="0" fontId="11" fillId="4" borderId="9" xfId="0" applyFont="1" applyFill="1" applyBorder="1" applyAlignment="1"/>
    <xf numFmtId="0" fontId="14" fillId="4" borderId="0" xfId="0" applyFont="1" applyFill="1" applyBorder="1"/>
    <xf numFmtId="0" fontId="15" fillId="4" borderId="7" xfId="0" applyFont="1" applyFill="1" applyBorder="1" applyAlignment="1"/>
    <xf numFmtId="0" fontId="14" fillId="4" borderId="11" xfId="0" applyFont="1" applyFill="1" applyBorder="1" applyAlignment="1"/>
    <xf numFmtId="0" fontId="14" fillId="4" borderId="7" xfId="0" applyFont="1" applyFill="1" applyBorder="1" applyAlignment="1"/>
    <xf numFmtId="164" fontId="14" fillId="4" borderId="12" xfId="0" applyNumberFormat="1" applyFont="1" applyFill="1" applyBorder="1" applyAlignment="1"/>
    <xf numFmtId="164" fontId="14" fillId="4" borderId="7" xfId="0" applyNumberFormat="1" applyFont="1" applyFill="1" applyBorder="1" applyAlignment="1"/>
    <xf numFmtId="0" fontId="13" fillId="4" borderId="0" xfId="0" applyFont="1" applyFill="1" applyBorder="1" applyAlignment="1">
      <alignment wrapText="1"/>
    </xf>
    <xf numFmtId="0" fontId="16" fillId="4" borderId="13" xfId="0" applyFont="1" applyFill="1" applyBorder="1" applyAlignment="1"/>
    <xf numFmtId="0" fontId="11" fillId="4" borderId="0" xfId="0" applyFont="1" applyFill="1" applyBorder="1" applyAlignment="1">
      <alignment wrapText="1"/>
    </xf>
    <xf numFmtId="0" fontId="11" fillId="4" borderId="0" xfId="0" applyFont="1" applyFill="1" applyBorder="1" applyAlignment="1"/>
    <xf numFmtId="164" fontId="18" fillId="4" borderId="14" xfId="1" applyNumberFormat="1" applyFont="1" applyFill="1" applyBorder="1" applyAlignment="1">
      <alignment vertical="center"/>
    </xf>
    <xf numFmtId="0" fontId="16" fillId="4" borderId="0" xfId="0" applyFont="1" applyFill="1" applyBorder="1" applyAlignment="1"/>
    <xf numFmtId="164" fontId="11" fillId="4" borderId="0" xfId="0" applyNumberFormat="1" applyFont="1" applyFill="1" applyBorder="1" applyAlignment="1"/>
    <xf numFmtId="0" fontId="13" fillId="4" borderId="6" xfId="0" applyFont="1" applyFill="1" applyBorder="1" applyAlignment="1">
      <alignment wrapText="1"/>
    </xf>
    <xf numFmtId="0" fontId="16" fillId="4" borderId="15" xfId="0" applyFont="1" applyFill="1" applyBorder="1" applyAlignment="1"/>
    <xf numFmtId="164" fontId="18" fillId="4" borderId="16" xfId="1" applyNumberFormat="1" applyFont="1" applyFill="1" applyBorder="1" applyAlignment="1">
      <alignment vertical="center"/>
    </xf>
    <xf numFmtId="0" fontId="16" fillId="4" borderId="6" xfId="0" applyFont="1" applyFill="1" applyBorder="1" applyAlignment="1"/>
    <xf numFmtId="164" fontId="11" fillId="4" borderId="6" xfId="0" applyNumberFormat="1" applyFont="1" applyFill="1" applyBorder="1" applyAlignment="1"/>
    <xf numFmtId="0" fontId="12" fillId="4" borderId="0" xfId="0" applyFont="1" applyFill="1" applyBorder="1"/>
    <xf numFmtId="0" fontId="11" fillId="5" borderId="0" xfId="0" applyFont="1" applyFill="1" applyBorder="1" applyAlignment="1"/>
    <xf numFmtId="0" fontId="14" fillId="4" borderId="12" xfId="0" applyFont="1" applyFill="1" applyBorder="1" applyAlignment="1"/>
    <xf numFmtId="164" fontId="11" fillId="4" borderId="14" xfId="0" applyNumberFormat="1" applyFont="1" applyFill="1" applyBorder="1" applyAlignment="1"/>
    <xf numFmtId="164" fontId="11" fillId="4" borderId="16" xfId="0" applyNumberFormat="1" applyFont="1" applyFill="1" applyBorder="1" applyAlignment="1"/>
    <xf numFmtId="0" fontId="13" fillId="5" borderId="0" xfId="0" applyFont="1" applyFill="1" applyBorder="1" applyAlignment="1">
      <alignment wrapText="1"/>
    </xf>
    <xf numFmtId="0" fontId="16" fillId="5" borderId="0" xfId="0" applyFont="1" applyFill="1" applyBorder="1" applyAlignment="1"/>
    <xf numFmtId="164" fontId="11" fillId="5" borderId="0" xfId="0" applyNumberFormat="1" applyFont="1" applyFill="1" applyBorder="1" applyAlignment="1"/>
    <xf numFmtId="0" fontId="13" fillId="4" borderId="6" xfId="0" applyFont="1" applyFill="1" applyBorder="1" applyAlignment="1"/>
    <xf numFmtId="0" fontId="11" fillId="4" borderId="17" xfId="0" applyFont="1" applyFill="1" applyBorder="1" applyAlignment="1"/>
    <xf numFmtId="1" fontId="12" fillId="0" borderId="0" xfId="0" applyNumberFormat="1" applyFont="1" applyFill="1" applyBorder="1"/>
    <xf numFmtId="164" fontId="19" fillId="4" borderId="0" xfId="0" applyNumberFormat="1" applyFont="1" applyFill="1" applyBorder="1" applyAlignment="1">
      <alignment horizontal="right" vertical="center" wrapText="1" readingOrder="1"/>
    </xf>
    <xf numFmtId="0" fontId="20" fillId="0" borderId="0" xfId="0" applyFont="1" applyFill="1" applyBorder="1" applyAlignment="1">
      <alignment wrapText="1"/>
    </xf>
    <xf numFmtId="0" fontId="11" fillId="4" borderId="13" xfId="0" applyFont="1" applyFill="1" applyBorder="1" applyAlignment="1"/>
    <xf numFmtId="0" fontId="11" fillId="4" borderId="15" xfId="0" applyFont="1" applyFill="1" applyBorder="1" applyAlignment="1"/>
    <xf numFmtId="164" fontId="19" fillId="0" borderId="0" xfId="0" applyNumberFormat="1" applyFont="1" applyFill="1" applyBorder="1" applyAlignment="1">
      <alignment horizontal="right" vertical="center" wrapText="1" readingOrder="1"/>
    </xf>
    <xf numFmtId="164" fontId="19" fillId="4" borderId="6" xfId="0" applyNumberFormat="1" applyFont="1" applyFill="1" applyBorder="1" applyAlignment="1">
      <alignment horizontal="right" vertical="center" wrapText="1" readingOrder="1"/>
    </xf>
    <xf numFmtId="0" fontId="11" fillId="4" borderId="7" xfId="0" applyFont="1" applyFill="1" applyBorder="1"/>
    <xf numFmtId="0" fontId="12" fillId="4" borderId="17" xfId="0" applyFont="1" applyFill="1" applyBorder="1" applyAlignment="1"/>
    <xf numFmtId="0" fontId="11" fillId="4" borderId="16" xfId="0" applyFont="1" applyFill="1" applyBorder="1" applyAlignment="1">
      <alignment horizontal="center"/>
    </xf>
    <xf numFmtId="0" fontId="20" fillId="4" borderId="8" xfId="0" applyFont="1" applyFill="1" applyBorder="1" applyAlignment="1">
      <alignment wrapText="1"/>
    </xf>
    <xf numFmtId="0" fontId="14" fillId="4" borderId="0" xfId="0" applyFont="1" applyFill="1" applyBorder="1" applyAlignment="1">
      <alignment horizontal="right"/>
    </xf>
    <xf numFmtId="164" fontId="19" fillId="4" borderId="14" xfId="0" applyNumberFormat="1" applyFont="1" applyFill="1" applyBorder="1" applyAlignment="1">
      <alignment horizontal="right" vertical="center" wrapText="1" readingOrder="1"/>
    </xf>
    <xf numFmtId="0" fontId="16" fillId="4" borderId="0" xfId="0" applyFont="1" applyFill="1" applyBorder="1" applyAlignment="1">
      <alignment horizontal="right"/>
    </xf>
    <xf numFmtId="0" fontId="19" fillId="4" borderId="0" xfId="0" applyNumberFormat="1" applyFont="1" applyFill="1" applyBorder="1" applyAlignment="1">
      <alignment horizontal="right" vertical="center" wrapText="1" readingOrder="1"/>
    </xf>
    <xf numFmtId="164" fontId="19" fillId="4" borderId="16" xfId="0" applyNumberFormat="1" applyFont="1" applyFill="1" applyBorder="1" applyAlignment="1">
      <alignment horizontal="right" vertical="center" wrapText="1" readingOrder="1"/>
    </xf>
    <xf numFmtId="0" fontId="16" fillId="4" borderId="6" xfId="0" applyFont="1" applyFill="1" applyBorder="1" applyAlignment="1">
      <alignment horizontal="right"/>
    </xf>
    <xf numFmtId="0" fontId="19" fillId="4" borderId="6" xfId="0" applyNumberFormat="1" applyFont="1" applyFill="1" applyBorder="1" applyAlignment="1">
      <alignment horizontal="right" vertical="center" wrapText="1" readingOrder="1"/>
    </xf>
    <xf numFmtId="0" fontId="11" fillId="4" borderId="9" xfId="0" applyFont="1" applyFill="1" applyBorder="1" applyAlignment="1">
      <alignment horizontal="center"/>
    </xf>
    <xf numFmtId="0" fontId="11" fillId="5" borderId="0" xfId="0" applyFont="1" applyFill="1" applyBorder="1"/>
    <xf numFmtId="0" fontId="13" fillId="4" borderId="6" xfId="0" applyFont="1" applyFill="1" applyBorder="1"/>
    <xf numFmtId="0" fontId="1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1" fillId="4" borderId="0" xfId="0" applyFont="1" applyFill="1" applyBorder="1"/>
    <xf numFmtId="0" fontId="11" fillId="5" borderId="0" xfId="0" applyFont="1" applyFill="1" applyBorder="1"/>
    <xf numFmtId="0" fontId="13" fillId="4" borderId="6" xfId="0" applyFont="1" applyFill="1" applyBorder="1"/>
    <xf numFmtId="0" fontId="11" fillId="4" borderId="6" xfId="0" applyFont="1" applyFill="1" applyBorder="1"/>
    <xf numFmtId="0" fontId="11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/>
    </xf>
    <xf numFmtId="0" fontId="11" fillId="4" borderId="12" xfId="0" applyFont="1" applyFill="1" applyBorder="1" applyAlignment="1">
      <alignment horizontal="left" vertical="top"/>
    </xf>
    <xf numFmtId="0" fontId="11" fillId="4" borderId="16" xfId="0" applyFont="1" applyFill="1" applyBorder="1" applyAlignment="1">
      <alignment horizontal="left" vertical="top"/>
    </xf>
    <xf numFmtId="164" fontId="18" fillId="4" borderId="0" xfId="1" applyNumberFormat="1" applyFont="1" applyFill="1" applyBorder="1" applyAlignment="1">
      <alignment vertical="center"/>
    </xf>
    <xf numFmtId="164" fontId="18" fillId="4" borderId="6" xfId="1" applyNumberFormat="1" applyFont="1" applyFill="1" applyBorder="1" applyAlignment="1">
      <alignment vertical="center"/>
    </xf>
    <xf numFmtId="0" fontId="12" fillId="4" borderId="16" xfId="0" applyFont="1" applyFill="1" applyBorder="1" applyAlignment="1"/>
    <xf numFmtId="0" fontId="12" fillId="0" borderId="9" xfId="0" applyFont="1" applyFill="1" applyBorder="1"/>
    <xf numFmtId="0" fontId="11" fillId="4" borderId="9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8" xfId="0" applyFont="1" applyFill="1" applyBorder="1" applyAlignment="1"/>
    <xf numFmtId="0" fontId="14" fillId="4" borderId="19" xfId="0" applyFont="1" applyFill="1" applyBorder="1" applyAlignment="1"/>
    <xf numFmtId="0" fontId="11" fillId="5" borderId="9" xfId="0" applyFont="1" applyFill="1" applyBorder="1" applyAlignment="1"/>
    <xf numFmtId="164" fontId="14" fillId="5" borderId="12" xfId="0" applyNumberFormat="1" applyFont="1" applyFill="1" applyBorder="1" applyAlignment="1">
      <alignment horizontal="right"/>
    </xf>
    <xf numFmtId="164" fontId="11" fillId="5" borderId="14" xfId="0" applyNumberFormat="1" applyFont="1" applyFill="1" applyBorder="1" applyAlignment="1">
      <alignment horizontal="right"/>
    </xf>
    <xf numFmtId="164" fontId="11" fillId="5" borderId="16" xfId="0" applyNumberFormat="1" applyFont="1" applyFill="1" applyBorder="1" applyAlignment="1">
      <alignment horizontal="right"/>
    </xf>
    <xf numFmtId="0" fontId="12" fillId="0" borderId="20" xfId="0" applyFont="1" applyFill="1" applyBorder="1"/>
    <xf numFmtId="0" fontId="12" fillId="0" borderId="13" xfId="0" applyFont="1" applyFill="1" applyBorder="1"/>
    <xf numFmtId="0" fontId="12" fillId="0" borderId="21" xfId="0" applyFont="1" applyFill="1" applyBorder="1"/>
    <xf numFmtId="0" fontId="12" fillId="0" borderId="11" xfId="0" applyFont="1" applyFill="1" applyBorder="1"/>
    <xf numFmtId="0" fontId="12" fillId="0" borderId="22" xfId="0" applyFont="1" applyFill="1" applyBorder="1"/>
    <xf numFmtId="164" fontId="14" fillId="4" borderId="11" xfId="0" applyNumberFormat="1" applyFont="1" applyFill="1" applyBorder="1" applyAlignment="1"/>
    <xf numFmtId="0" fontId="12" fillId="0" borderId="15" xfId="0" applyFont="1" applyFill="1" applyBorder="1"/>
    <xf numFmtId="0" fontId="11" fillId="4" borderId="10" xfId="0" applyFont="1" applyFill="1" applyBorder="1" applyAlignment="1">
      <alignment horizontal="center" vertical="center"/>
    </xf>
    <xf numFmtId="0" fontId="12" fillId="0" borderId="23" xfId="0" applyFont="1" applyFill="1" applyBorder="1"/>
    <xf numFmtId="0" fontId="14" fillId="4" borderId="24" xfId="0" applyFont="1" applyFill="1" applyBorder="1" applyAlignment="1"/>
    <xf numFmtId="164" fontId="19" fillId="4" borderId="25" xfId="0" applyNumberFormat="1" applyFont="1" applyFill="1" applyBorder="1" applyAlignment="1">
      <alignment horizontal="right" vertical="center" wrapText="1" readingOrder="1"/>
    </xf>
    <xf numFmtId="164" fontId="19" fillId="0" borderId="26" xfId="0" applyNumberFormat="1" applyFont="1" applyFill="1" applyBorder="1" applyAlignment="1">
      <alignment horizontal="right" vertical="center" wrapText="1" readingOrder="1"/>
    </xf>
    <xf numFmtId="0" fontId="11" fillId="4" borderId="27" xfId="0" applyFont="1" applyFill="1" applyBorder="1" applyAlignment="1"/>
    <xf numFmtId="0" fontId="12" fillId="0" borderId="28" xfId="0" applyFont="1" applyFill="1" applyBorder="1"/>
    <xf numFmtId="0" fontId="11" fillId="5" borderId="28" xfId="0" applyFont="1" applyFill="1" applyBorder="1"/>
    <xf numFmtId="0" fontId="11" fillId="5" borderId="28" xfId="0" applyFont="1" applyFill="1" applyBorder="1" applyAlignment="1"/>
    <xf numFmtId="0" fontId="20" fillId="0" borderId="28" xfId="0" applyFont="1" applyFill="1" applyBorder="1" applyAlignment="1">
      <alignment wrapText="1"/>
    </xf>
    <xf numFmtId="0" fontId="12" fillId="0" borderId="29" xfId="0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3" fillId="4" borderId="0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invertIfNegative val="0"/>
          <c:cat>
            <c:numRef>
              <c:f>'[1]gazar tarialan'!$B$3:$O$3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tarialan'!$B$7:$O$7</c:f>
              <c:numCache>
                <c:formatCode>General</c:formatCode>
                <c:ptCount val="14"/>
                <c:pt idx="0">
                  <c:v>1008.4000000000001</c:v>
                </c:pt>
                <c:pt idx="1">
                  <c:v>1290.2</c:v>
                </c:pt>
                <c:pt idx="2">
                  <c:v>1469.5</c:v>
                </c:pt>
                <c:pt idx="3">
                  <c:v>1689.4</c:v>
                </c:pt>
                <c:pt idx="4">
                  <c:v>1505.0000000000002</c:v>
                </c:pt>
                <c:pt idx="5">
                  <c:v>1207.77</c:v>
                </c:pt>
                <c:pt idx="6">
                  <c:v>1034.26</c:v>
                </c:pt>
                <c:pt idx="7">
                  <c:v>1308.2</c:v>
                </c:pt>
                <c:pt idx="8">
                  <c:v>1509.4999999999998</c:v>
                </c:pt>
                <c:pt idx="9">
                  <c:v>1692.81</c:v>
                </c:pt>
                <c:pt idx="10">
                  <c:v>1435.9499999999998</c:v>
                </c:pt>
                <c:pt idx="11">
                  <c:v>1669.3999999999999</c:v>
                </c:pt>
                <c:pt idx="12">
                  <c:v>1994.61</c:v>
                </c:pt>
                <c:pt idx="13">
                  <c:v>1091.8999999999999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9-4740-84F5-90AFB4F38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35104"/>
        <c:axId val="70361472"/>
      </c:barChart>
      <c:catAx>
        <c:axId val="703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361472"/>
        <c:crosses val="autoZero"/>
        <c:auto val="1"/>
        <c:lblAlgn val="ctr"/>
        <c:lblOffset val="100"/>
        <c:noMultiLvlLbl val="0"/>
      </c:catAx>
      <c:valAx>
        <c:axId val="7036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3351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'[1]gazar tarialan'!$R$80:$AE$80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tarialan'!$R$84:$AE$84</c:f>
              <c:numCache>
                <c:formatCode>General</c:formatCode>
                <c:ptCount val="14"/>
                <c:pt idx="0">
                  <c:v>1217.7</c:v>
                </c:pt>
                <c:pt idx="1">
                  <c:v>1318.1</c:v>
                </c:pt>
                <c:pt idx="2">
                  <c:v>1830</c:v>
                </c:pt>
                <c:pt idx="3">
                  <c:v>2213.6999999999998</c:v>
                </c:pt>
                <c:pt idx="4">
                  <c:v>1280.5</c:v>
                </c:pt>
                <c:pt idx="5">
                  <c:v>1522.6000000000001</c:v>
                </c:pt>
                <c:pt idx="6">
                  <c:v>1266.9000000000001</c:v>
                </c:pt>
                <c:pt idx="7">
                  <c:v>1390.3</c:v>
                </c:pt>
                <c:pt idx="8">
                  <c:v>1365.55</c:v>
                </c:pt>
                <c:pt idx="9">
                  <c:v>1815.8000000000002</c:v>
                </c:pt>
                <c:pt idx="10">
                  <c:v>1269.5999999999999</c:v>
                </c:pt>
                <c:pt idx="11">
                  <c:v>1503.1</c:v>
                </c:pt>
                <c:pt idx="12">
                  <c:v>1930.2000000000003</c:v>
                </c:pt>
                <c:pt idx="13">
                  <c:v>1012.9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F-4C1C-8977-172EE1E81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15488"/>
        <c:axId val="81625472"/>
      </c:barChart>
      <c:catAx>
        <c:axId val="816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625472"/>
        <c:crosses val="autoZero"/>
        <c:auto val="1"/>
        <c:lblAlgn val="ctr"/>
        <c:lblOffset val="100"/>
        <c:noMultiLvlLbl val="0"/>
      </c:catAx>
      <c:valAx>
        <c:axId val="81625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6154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'[1]gazar tarialan'!$R$118:$AE$118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tarialan'!$R$122:$AE$122</c:f>
              <c:numCache>
                <c:formatCode>General</c:formatCode>
                <c:ptCount val="14"/>
                <c:pt idx="0">
                  <c:v>1349.6</c:v>
                </c:pt>
                <c:pt idx="1">
                  <c:v>849.19999999999993</c:v>
                </c:pt>
                <c:pt idx="2">
                  <c:v>907.29999999999984</c:v>
                </c:pt>
                <c:pt idx="3">
                  <c:v>1472.5</c:v>
                </c:pt>
                <c:pt idx="4">
                  <c:v>1186.6999999999998</c:v>
                </c:pt>
                <c:pt idx="5">
                  <c:v>1076.9000000000001</c:v>
                </c:pt>
                <c:pt idx="6">
                  <c:v>506</c:v>
                </c:pt>
                <c:pt idx="7">
                  <c:v>521.65</c:v>
                </c:pt>
                <c:pt idx="8">
                  <c:v>489.34999999999997</c:v>
                </c:pt>
                <c:pt idx="9">
                  <c:v>837.95</c:v>
                </c:pt>
                <c:pt idx="10">
                  <c:v>711.80000000000007</c:v>
                </c:pt>
                <c:pt idx="11">
                  <c:v>804.71999999999991</c:v>
                </c:pt>
                <c:pt idx="12">
                  <c:v>1345.3</c:v>
                </c:pt>
                <c:pt idx="13">
                  <c:v>619.6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D-4A7C-902E-0ED9E589E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14560"/>
        <c:axId val="81810560"/>
      </c:barChart>
      <c:catAx>
        <c:axId val="817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10560"/>
        <c:crosses val="autoZero"/>
        <c:auto val="1"/>
        <c:lblAlgn val="ctr"/>
        <c:lblOffset val="100"/>
        <c:noMultiLvlLbl val="0"/>
      </c:catAx>
      <c:valAx>
        <c:axId val="81810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71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'[1]gazar tarialan'!$R$118:$AE$118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tarialan'!$R$122:$AE$122</c:f>
              <c:numCache>
                <c:formatCode>General</c:formatCode>
                <c:ptCount val="14"/>
                <c:pt idx="0">
                  <c:v>1349.6</c:v>
                </c:pt>
                <c:pt idx="1">
                  <c:v>849.19999999999993</c:v>
                </c:pt>
                <c:pt idx="2">
                  <c:v>907.29999999999984</c:v>
                </c:pt>
                <c:pt idx="3">
                  <c:v>1472.5</c:v>
                </c:pt>
                <c:pt idx="4">
                  <c:v>1186.6999999999998</c:v>
                </c:pt>
                <c:pt idx="5">
                  <c:v>1076.9000000000001</c:v>
                </c:pt>
                <c:pt idx="6">
                  <c:v>506</c:v>
                </c:pt>
                <c:pt idx="7">
                  <c:v>521.65</c:v>
                </c:pt>
                <c:pt idx="8">
                  <c:v>489.34999999999997</c:v>
                </c:pt>
                <c:pt idx="9">
                  <c:v>837.95</c:v>
                </c:pt>
                <c:pt idx="10">
                  <c:v>711.80000000000007</c:v>
                </c:pt>
                <c:pt idx="11">
                  <c:v>804.71999999999991</c:v>
                </c:pt>
                <c:pt idx="12">
                  <c:v>1345.3</c:v>
                </c:pt>
                <c:pt idx="13">
                  <c:v>619.6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1-4169-8696-0A2CA2B05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58560"/>
        <c:axId val="81860096"/>
      </c:barChart>
      <c:catAx>
        <c:axId val="818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60096"/>
        <c:crosses val="autoZero"/>
        <c:auto val="1"/>
        <c:lblAlgn val="ctr"/>
        <c:lblOffset val="100"/>
        <c:noMultiLvlLbl val="0"/>
      </c:catAx>
      <c:valAx>
        <c:axId val="8186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858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'[1]gazar tarialan'!$R$156:$AE$156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tarialan'!$R$160:$AE$160</c:f>
              <c:numCache>
                <c:formatCode>General</c:formatCode>
                <c:ptCount val="14"/>
                <c:pt idx="0">
                  <c:v>452</c:v>
                </c:pt>
                <c:pt idx="1">
                  <c:v>609</c:v>
                </c:pt>
                <c:pt idx="2">
                  <c:v>536.90000000000009</c:v>
                </c:pt>
                <c:pt idx="3">
                  <c:v>898.69999999999993</c:v>
                </c:pt>
                <c:pt idx="4">
                  <c:v>956.5</c:v>
                </c:pt>
                <c:pt idx="5">
                  <c:v>724.90000000000009</c:v>
                </c:pt>
                <c:pt idx="6">
                  <c:v>785.2</c:v>
                </c:pt>
                <c:pt idx="7">
                  <c:v>1512.1</c:v>
                </c:pt>
                <c:pt idx="8">
                  <c:v>1869.1000000000001</c:v>
                </c:pt>
                <c:pt idx="9">
                  <c:v>1467.4</c:v>
                </c:pt>
                <c:pt idx="10">
                  <c:v>1528.1000000000001</c:v>
                </c:pt>
                <c:pt idx="11">
                  <c:v>1685</c:v>
                </c:pt>
                <c:pt idx="12">
                  <c:v>1832.5</c:v>
                </c:pt>
                <c:pt idx="13">
                  <c:v>1213.7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8-4227-8053-FA86EAE66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92096"/>
        <c:axId val="81893632"/>
      </c:barChart>
      <c:catAx>
        <c:axId val="818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93632"/>
        <c:crosses val="autoZero"/>
        <c:auto val="1"/>
        <c:lblAlgn val="ctr"/>
        <c:lblOffset val="100"/>
        <c:noMultiLvlLbl val="0"/>
      </c:catAx>
      <c:valAx>
        <c:axId val="8189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8920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mn-MN" sz="1100"/>
              <a:t>Төмс</a:t>
            </a:r>
            <a:endParaRPr lang="en-US" sz="1100"/>
          </a:p>
        </c:rich>
      </c:tx>
      <c:layout>
        <c:manualLayout>
          <c:xMode val="edge"/>
          <c:yMode val="edge"/>
          <c:x val="0.44944982355674445"/>
          <c:y val="3.25203252032520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72076755955723"/>
          <c:y val="0.16070460704607045"/>
          <c:w val="0.83019151314219852"/>
          <c:h val="0.52900027740434885"/>
        </c:manualLayout>
      </c:layout>
      <c:lineChart>
        <c:grouping val="standard"/>
        <c:varyColors val="0"/>
        <c:ser>
          <c:idx val="0"/>
          <c:order val="0"/>
          <c:tx>
            <c:strRef>
              <c:f>'[1]gazar tarialan'!$AG$15</c:f>
              <c:strCache>
                <c:ptCount val="1"/>
                <c:pt idx="0">
                  <c:v>Улс</c:v>
                </c:pt>
              </c:strCache>
            </c:strRef>
          </c:tx>
          <c:marker>
            <c:symbol val="none"/>
          </c:marker>
          <c:cat>
            <c:numRef>
              <c:f>'[1]gazar tarialan'!$AI$12:$AZ$12</c:f>
              <c:numCache>
                <c:formatCode>General</c:formatCode>
                <c:ptCount val="18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numCache>
            </c:numRef>
          </c:cat>
          <c:val>
            <c:numRef>
              <c:f>'[1]gazar tarialan'!$AI$15:$AZ$15</c:f>
              <c:numCache>
                <c:formatCode>General</c:formatCode>
                <c:ptCount val="18"/>
                <c:pt idx="0">
                  <c:v>83.4</c:v>
                </c:pt>
                <c:pt idx="1">
                  <c:v>76.599999999999994</c:v>
                </c:pt>
                <c:pt idx="2">
                  <c:v>52.8</c:v>
                </c:pt>
                <c:pt idx="3">
                  <c:v>107.7</c:v>
                </c:pt>
                <c:pt idx="4">
                  <c:v>74.7</c:v>
                </c:pt>
                <c:pt idx="5">
                  <c:v>65.599999999999994</c:v>
                </c:pt>
                <c:pt idx="6">
                  <c:v>56.4</c:v>
                </c:pt>
                <c:pt idx="7">
                  <c:v>93.4</c:v>
                </c:pt>
                <c:pt idx="8">
                  <c:v>88.3</c:v>
                </c:pt>
                <c:pt idx="9">
                  <c:v>84.8</c:v>
                </c:pt>
                <c:pt idx="10">
                  <c:v>101.7</c:v>
                </c:pt>
                <c:pt idx="11">
                  <c:v>99.8</c:v>
                </c:pt>
                <c:pt idx="12">
                  <c:v>109.6</c:v>
                </c:pt>
                <c:pt idx="13">
                  <c:v>111.8</c:v>
                </c:pt>
                <c:pt idx="14">
                  <c:v>121.6</c:v>
                </c:pt>
                <c:pt idx="15">
                  <c:v>131.1</c:v>
                </c:pt>
                <c:pt idx="16">
                  <c:v>146.19999999999999</c:v>
                </c:pt>
                <c:pt idx="17">
                  <c:v>123.6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D-42DC-BBFE-1090C2786D98}"/>
            </c:ext>
          </c:extLst>
        </c:ser>
        <c:ser>
          <c:idx val="1"/>
          <c:order val="1"/>
          <c:tx>
            <c:strRef>
              <c:f>'[1]gazar tarialan'!$AG$16</c:f>
              <c:strCache>
                <c:ptCount val="1"/>
                <c:pt idx="0">
                  <c:v>Аймаг</c:v>
                </c:pt>
              </c:strCache>
            </c:strRef>
          </c:tx>
          <c:marker>
            <c:symbol val="none"/>
          </c:marker>
          <c:cat>
            <c:numRef>
              <c:f>'[1]gazar tarialan'!$AI$12:$AZ$12</c:f>
              <c:numCache>
                <c:formatCode>General</c:formatCode>
                <c:ptCount val="18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numCache>
            </c:numRef>
          </c:cat>
          <c:val>
            <c:numRef>
              <c:f>'[1]gazar tarialan'!$AI$16:$AZ$16</c:f>
              <c:numCache>
                <c:formatCode>General</c:formatCode>
                <c:ptCount val="18"/>
                <c:pt idx="0">
                  <c:v>19.3</c:v>
                </c:pt>
                <c:pt idx="1">
                  <c:v>172.6</c:v>
                </c:pt>
                <c:pt idx="2">
                  <c:v>88.3</c:v>
                </c:pt>
                <c:pt idx="3">
                  <c:v>70.099999999999994</c:v>
                </c:pt>
                <c:pt idx="4">
                  <c:v>78.460051546391753</c:v>
                </c:pt>
                <c:pt idx="5">
                  <c:v>73.925967470555236</c:v>
                </c:pt>
                <c:pt idx="6">
                  <c:v>67.155963302752298</c:v>
                </c:pt>
                <c:pt idx="7">
                  <c:v>93.44449134655973</c:v>
                </c:pt>
                <c:pt idx="8">
                  <c:v>66.623309053069718</c:v>
                </c:pt>
                <c:pt idx="9">
                  <c:v>76.89898989898991</c:v>
                </c:pt>
                <c:pt idx="10">
                  <c:v>66.469045120671566</c:v>
                </c:pt>
                <c:pt idx="11">
                  <c:v>68.085210577864842</c:v>
                </c:pt>
                <c:pt idx="12">
                  <c:v>59.191590810576507</c:v>
                </c:pt>
                <c:pt idx="13">
                  <c:v>83.00800000000001</c:v>
                </c:pt>
                <c:pt idx="14">
                  <c:v>63.511755877938974</c:v>
                </c:pt>
                <c:pt idx="15">
                  <c:v>64.002554822226941</c:v>
                </c:pt>
                <c:pt idx="16">
                  <c:v>68.898804212029276</c:v>
                </c:pt>
                <c:pt idx="17">
                  <c:v>58.718840579710132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D-42DC-BBFE-1090C2786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03200"/>
        <c:axId val="70404736"/>
      </c:lineChart>
      <c:catAx>
        <c:axId val="704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0404736"/>
        <c:crosses val="autoZero"/>
        <c:auto val="1"/>
        <c:lblAlgn val="ctr"/>
        <c:lblOffset val="100"/>
        <c:noMultiLvlLbl val="0"/>
      </c:catAx>
      <c:valAx>
        <c:axId val="70404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040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'[1]gazar tarialan'!$B$42:$O$42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tarialan'!$B$46:$O$46</c:f>
              <c:numCache>
                <c:formatCode>General</c:formatCode>
                <c:ptCount val="14"/>
                <c:pt idx="0">
                  <c:v>553</c:v>
                </c:pt>
                <c:pt idx="1">
                  <c:v>581.6</c:v>
                </c:pt>
                <c:pt idx="2">
                  <c:v>760.90000000000009</c:v>
                </c:pt>
                <c:pt idx="3">
                  <c:v>950.30000000000007</c:v>
                </c:pt>
                <c:pt idx="4">
                  <c:v>829.9</c:v>
                </c:pt>
                <c:pt idx="5">
                  <c:v>565.5</c:v>
                </c:pt>
                <c:pt idx="6">
                  <c:v>455.8</c:v>
                </c:pt>
                <c:pt idx="7">
                  <c:v>614.64999999999986</c:v>
                </c:pt>
                <c:pt idx="8">
                  <c:v>714.2</c:v>
                </c:pt>
                <c:pt idx="9">
                  <c:v>776.21</c:v>
                </c:pt>
                <c:pt idx="10">
                  <c:v>594.44000000000005</c:v>
                </c:pt>
                <c:pt idx="11">
                  <c:v>656.6</c:v>
                </c:pt>
                <c:pt idx="12">
                  <c:v>752.15000000000009</c:v>
                </c:pt>
                <c:pt idx="13">
                  <c:v>251.6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1-41B6-932B-C406D3FE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36352"/>
        <c:axId val="70437888"/>
      </c:barChart>
      <c:catAx>
        <c:axId val="704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437888"/>
        <c:crosses val="autoZero"/>
        <c:auto val="1"/>
        <c:lblAlgn val="ctr"/>
        <c:lblOffset val="100"/>
        <c:noMultiLvlLbl val="0"/>
      </c:catAx>
      <c:valAx>
        <c:axId val="70437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4363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'[1]gazar tarialan'!$B$80:$O$80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tarialan'!$B$84:$O$84</c:f>
              <c:numCache>
                <c:formatCode>General</c:formatCode>
                <c:ptCount val="14"/>
                <c:pt idx="0">
                  <c:v>155.19999999999999</c:v>
                </c:pt>
                <c:pt idx="1">
                  <c:v>178.3</c:v>
                </c:pt>
                <c:pt idx="2">
                  <c:v>272.5</c:v>
                </c:pt>
                <c:pt idx="3">
                  <c:v>236.9</c:v>
                </c:pt>
                <c:pt idx="4">
                  <c:v>192.2</c:v>
                </c:pt>
                <c:pt idx="5">
                  <c:v>198</c:v>
                </c:pt>
                <c:pt idx="6">
                  <c:v>190.56</c:v>
                </c:pt>
                <c:pt idx="7">
                  <c:v>204.2</c:v>
                </c:pt>
                <c:pt idx="8">
                  <c:v>230.7</c:v>
                </c:pt>
                <c:pt idx="9">
                  <c:v>218.75</c:v>
                </c:pt>
                <c:pt idx="10">
                  <c:v>199.89999999999998</c:v>
                </c:pt>
                <c:pt idx="11">
                  <c:v>234.85000000000002</c:v>
                </c:pt>
                <c:pt idx="12">
                  <c:v>280.15000000000003</c:v>
                </c:pt>
                <c:pt idx="13">
                  <c:v>172.50000000000003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B-404F-840D-8543A431C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23840"/>
        <c:axId val="70729728"/>
      </c:barChart>
      <c:catAx>
        <c:axId val="707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729728"/>
        <c:crosses val="autoZero"/>
        <c:auto val="1"/>
        <c:lblAlgn val="ctr"/>
        <c:lblOffset val="100"/>
        <c:noMultiLvlLbl val="0"/>
      </c:catAx>
      <c:valAx>
        <c:axId val="70729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723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'[1]gazar tarialan'!$B$80:$O$80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tarialan'!$B$84:$O$84</c:f>
              <c:numCache>
                <c:formatCode>General</c:formatCode>
                <c:ptCount val="14"/>
                <c:pt idx="0">
                  <c:v>155.19999999999999</c:v>
                </c:pt>
                <c:pt idx="1">
                  <c:v>178.3</c:v>
                </c:pt>
                <c:pt idx="2">
                  <c:v>272.5</c:v>
                </c:pt>
                <c:pt idx="3">
                  <c:v>236.9</c:v>
                </c:pt>
                <c:pt idx="4">
                  <c:v>192.2</c:v>
                </c:pt>
                <c:pt idx="5">
                  <c:v>198</c:v>
                </c:pt>
                <c:pt idx="6">
                  <c:v>190.56</c:v>
                </c:pt>
                <c:pt idx="7">
                  <c:v>204.2</c:v>
                </c:pt>
                <c:pt idx="8">
                  <c:v>230.7</c:v>
                </c:pt>
                <c:pt idx="9">
                  <c:v>218.75</c:v>
                </c:pt>
                <c:pt idx="10">
                  <c:v>199.89999999999998</c:v>
                </c:pt>
                <c:pt idx="11">
                  <c:v>234.85000000000002</c:v>
                </c:pt>
                <c:pt idx="12">
                  <c:v>280.15000000000003</c:v>
                </c:pt>
                <c:pt idx="13">
                  <c:v>172.50000000000003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B-46DC-B2BB-C52BABBA8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36512"/>
        <c:axId val="70758784"/>
      </c:barChart>
      <c:catAx>
        <c:axId val="707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758784"/>
        <c:crosses val="autoZero"/>
        <c:auto val="1"/>
        <c:lblAlgn val="ctr"/>
        <c:lblOffset val="100"/>
        <c:noMultiLvlLbl val="0"/>
      </c:catAx>
      <c:valAx>
        <c:axId val="70758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736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'[1]gazar tarialan'!$B$118:$O$118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tarialan'!$B$122:$O$122</c:f>
              <c:numCache>
                <c:formatCode>General</c:formatCode>
                <c:ptCount val="14"/>
                <c:pt idx="0">
                  <c:v>115.39999999999999</c:v>
                </c:pt>
                <c:pt idx="1">
                  <c:v>149.4</c:v>
                </c:pt>
                <c:pt idx="2">
                  <c:v>171.5</c:v>
                </c:pt>
                <c:pt idx="3">
                  <c:v>178.49999999999997</c:v>
                </c:pt>
                <c:pt idx="4">
                  <c:v>153.4</c:v>
                </c:pt>
                <c:pt idx="5">
                  <c:v>130.17000000000002</c:v>
                </c:pt>
                <c:pt idx="6">
                  <c:v>88.4</c:v>
                </c:pt>
                <c:pt idx="7">
                  <c:v>96.45</c:v>
                </c:pt>
                <c:pt idx="8">
                  <c:v>125.2</c:v>
                </c:pt>
                <c:pt idx="9">
                  <c:v>117.5</c:v>
                </c:pt>
                <c:pt idx="10">
                  <c:v>109.66000000000001</c:v>
                </c:pt>
                <c:pt idx="11">
                  <c:v>150.75</c:v>
                </c:pt>
                <c:pt idx="12">
                  <c:v>205.69</c:v>
                </c:pt>
                <c:pt idx="13">
                  <c:v>124.09999999999998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5-461F-89B0-6EAB7B5B7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65952"/>
        <c:axId val="70784128"/>
      </c:barChart>
      <c:catAx>
        <c:axId val="707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784128"/>
        <c:crosses val="autoZero"/>
        <c:auto val="1"/>
        <c:lblAlgn val="ctr"/>
        <c:lblOffset val="100"/>
        <c:noMultiLvlLbl val="0"/>
      </c:catAx>
      <c:valAx>
        <c:axId val="70784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765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'[1]gazar tarialan'!$B$156:$O$156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tarialan'!$B$160:$O$160</c:f>
              <c:numCache>
                <c:formatCode>General</c:formatCode>
                <c:ptCount val="14"/>
                <c:pt idx="0">
                  <c:v>184.8</c:v>
                </c:pt>
                <c:pt idx="1">
                  <c:v>380.9</c:v>
                </c:pt>
                <c:pt idx="2">
                  <c:v>264.60000000000002</c:v>
                </c:pt>
                <c:pt idx="3">
                  <c:v>323.7</c:v>
                </c:pt>
                <c:pt idx="4">
                  <c:v>329.50000000000006</c:v>
                </c:pt>
                <c:pt idx="5">
                  <c:v>314.10000000000002</c:v>
                </c:pt>
                <c:pt idx="6">
                  <c:v>299.49999999999994</c:v>
                </c:pt>
                <c:pt idx="7">
                  <c:v>392.90000000000003</c:v>
                </c:pt>
                <c:pt idx="8">
                  <c:v>439.4</c:v>
                </c:pt>
                <c:pt idx="9">
                  <c:v>580.35000000000014</c:v>
                </c:pt>
                <c:pt idx="10">
                  <c:v>531.95000000000005</c:v>
                </c:pt>
                <c:pt idx="11">
                  <c:v>627.19999999999993</c:v>
                </c:pt>
                <c:pt idx="12">
                  <c:v>756.62</c:v>
                </c:pt>
                <c:pt idx="13">
                  <c:v>543.70000000000005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1-4F99-A76F-FA9F119D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43104"/>
        <c:axId val="70944640"/>
      </c:barChart>
      <c:catAx>
        <c:axId val="709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944640"/>
        <c:crosses val="autoZero"/>
        <c:auto val="1"/>
        <c:lblAlgn val="ctr"/>
        <c:lblOffset val="100"/>
        <c:noMultiLvlLbl val="0"/>
      </c:catAx>
      <c:valAx>
        <c:axId val="7094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9431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invertIfNegative val="0"/>
          <c:cat>
            <c:numRef>
              <c:f>'[1]gazar tarialan'!$R$3:$AE$3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tarialan'!$R$7:$AE$7</c:f>
              <c:numCache>
                <c:formatCode>General</c:formatCode>
                <c:ptCount val="14"/>
                <c:pt idx="0">
                  <c:v>3621.5</c:v>
                </c:pt>
                <c:pt idx="1">
                  <c:v>3363.6000000000004</c:v>
                </c:pt>
                <c:pt idx="2">
                  <c:v>4204.4000000000015</c:v>
                </c:pt>
                <c:pt idx="3">
                  <c:v>6163.2</c:v>
                </c:pt>
                <c:pt idx="4">
                  <c:v>4312</c:v>
                </c:pt>
                <c:pt idx="5">
                  <c:v>3844.6</c:v>
                </c:pt>
                <c:pt idx="6">
                  <c:v>3077.1</c:v>
                </c:pt>
                <c:pt idx="7">
                  <c:v>4100.0499999999993</c:v>
                </c:pt>
                <c:pt idx="8">
                  <c:v>4680.6500000000005</c:v>
                </c:pt>
                <c:pt idx="9">
                  <c:v>5414.43</c:v>
                </c:pt>
                <c:pt idx="10">
                  <c:v>4348.3999999999996</c:v>
                </c:pt>
                <c:pt idx="11">
                  <c:v>4824.0200000000004</c:v>
                </c:pt>
                <c:pt idx="12">
                  <c:v>6277.6</c:v>
                </c:pt>
                <c:pt idx="13">
                  <c:v>3178.6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D-42C1-97DC-1C1E5D7FE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66752"/>
        <c:axId val="71068288"/>
      </c:barChart>
      <c:catAx>
        <c:axId val="710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068288"/>
        <c:crosses val="autoZero"/>
        <c:auto val="1"/>
        <c:lblAlgn val="ctr"/>
        <c:lblOffset val="100"/>
        <c:noMultiLvlLbl val="0"/>
      </c:catAx>
      <c:valAx>
        <c:axId val="71068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0667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'[1]gazar tarialan'!$R$42:$AE$42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'[1]gazar tarialan'!$R$46:$AE$46</c:f>
              <c:numCache>
                <c:formatCode>General</c:formatCode>
                <c:ptCount val="14"/>
                <c:pt idx="0">
                  <c:v>602.20000000000005</c:v>
                </c:pt>
                <c:pt idx="1">
                  <c:v>587.29999999999995</c:v>
                </c:pt>
                <c:pt idx="2">
                  <c:v>930.2</c:v>
                </c:pt>
                <c:pt idx="3">
                  <c:v>1578.3</c:v>
                </c:pt>
                <c:pt idx="4">
                  <c:v>888.3</c:v>
                </c:pt>
                <c:pt idx="5">
                  <c:v>520.20000000000005</c:v>
                </c:pt>
                <c:pt idx="6">
                  <c:v>519</c:v>
                </c:pt>
                <c:pt idx="7">
                  <c:v>676.00000000000011</c:v>
                </c:pt>
                <c:pt idx="8">
                  <c:v>956.65</c:v>
                </c:pt>
                <c:pt idx="9">
                  <c:v>1293.28</c:v>
                </c:pt>
                <c:pt idx="10">
                  <c:v>838.89999999999986</c:v>
                </c:pt>
                <c:pt idx="11">
                  <c:v>831.19999999999993</c:v>
                </c:pt>
                <c:pt idx="12">
                  <c:v>1169.6000000000001</c:v>
                </c:pt>
                <c:pt idx="13">
                  <c:v>332.4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7-4FD8-BA9A-40241FFC7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90144"/>
        <c:axId val="81591680"/>
      </c:barChart>
      <c:catAx>
        <c:axId val="815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591680"/>
        <c:crosses val="autoZero"/>
        <c:auto val="1"/>
        <c:lblAlgn val="ctr"/>
        <c:lblOffset val="100"/>
        <c:noMultiLvlLbl val="0"/>
      </c:catAx>
      <c:valAx>
        <c:axId val="81591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590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9527</xdr:rowOff>
    </xdr:from>
    <xdr:to>
      <xdr:col>7</xdr:col>
      <xdr:colOff>457200</xdr:colOff>
      <xdr:row>35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0</xdr:colOff>
      <xdr:row>18</xdr:row>
      <xdr:rowOff>180975</xdr:rowOff>
    </xdr:from>
    <xdr:to>
      <xdr:col>52</xdr:col>
      <xdr:colOff>9525</xdr:colOff>
      <xdr:row>33</xdr:row>
      <xdr:rowOff>85726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26</xdr:row>
      <xdr:rowOff>0</xdr:rowOff>
    </xdr:from>
    <xdr:to>
      <xdr:col>10</xdr:col>
      <xdr:colOff>295275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19050</xdr:rowOff>
    </xdr:from>
    <xdr:to>
      <xdr:col>7</xdr:col>
      <xdr:colOff>428625</xdr:colOff>
      <xdr:row>36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7</xdr:col>
      <xdr:colOff>333375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7</xdr:col>
      <xdr:colOff>333375</xdr:colOff>
      <xdr:row>36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9525</xdr:rowOff>
    </xdr:from>
    <xdr:to>
      <xdr:col>7</xdr:col>
      <xdr:colOff>390525</xdr:colOff>
      <xdr:row>36</xdr:row>
      <xdr:rowOff>19051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942974</xdr:colOff>
      <xdr:row>26</xdr:row>
      <xdr:rowOff>19050</xdr:rowOff>
    </xdr:from>
    <xdr:to>
      <xdr:col>7</xdr:col>
      <xdr:colOff>228599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104775</xdr:rowOff>
    </xdr:from>
    <xdr:to>
      <xdr:col>8</xdr:col>
      <xdr:colOff>247650</xdr:colOff>
      <xdr:row>35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933449</xdr:colOff>
      <xdr:row>25</xdr:row>
      <xdr:rowOff>133350</xdr:rowOff>
    </xdr:from>
    <xdr:to>
      <xdr:col>8</xdr:col>
      <xdr:colOff>314324</xdr:colOff>
      <xdr:row>36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152400</xdr:rowOff>
    </xdr:from>
    <xdr:to>
      <xdr:col>8</xdr:col>
      <xdr:colOff>133350</xdr:colOff>
      <xdr:row>36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8</xdr:col>
      <xdr:colOff>19050</xdr:colOff>
      <xdr:row>36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19050</xdr:colOff>
      <xdr:row>36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orig\ajil%20ajil\70jil\zor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e1-5"/>
      <sheetName val="une6-10"/>
      <sheetName val="gazar tarialan"/>
      <sheetName val="teever"/>
      <sheetName val="hudaldaa"/>
      <sheetName val="NU"/>
      <sheetName val="hadlan"/>
      <sheetName val="bank."/>
      <sheetName val="gol neriin une"/>
      <sheetName val="gaali"/>
      <sheetName val="inflation"/>
      <sheetName val="money"/>
      <sheetName val="mergejliin hyanalt"/>
      <sheetName val="une11-13"/>
      <sheetName val="Sheet1"/>
    </sheetNames>
    <sheetDataSet>
      <sheetData sheetId="0" refreshError="1"/>
      <sheetData sheetId="1" refreshError="1"/>
      <sheetData sheetId="2">
        <row r="3">
          <cell r="B3">
            <v>2000</v>
          </cell>
          <cell r="C3">
            <v>2001</v>
          </cell>
          <cell r="D3">
            <v>2002</v>
          </cell>
          <cell r="E3">
            <v>2003</v>
          </cell>
          <cell r="F3">
            <v>2004</v>
          </cell>
          <cell r="G3">
            <v>2005</v>
          </cell>
          <cell r="H3">
            <v>2006</v>
          </cell>
          <cell r="I3">
            <v>2007</v>
          </cell>
          <cell r="J3">
            <v>2008</v>
          </cell>
          <cell r="K3">
            <v>2009</v>
          </cell>
          <cell r="L3">
            <v>2010</v>
          </cell>
          <cell r="M3">
            <v>2011</v>
          </cell>
          <cell r="N3">
            <v>2012</v>
          </cell>
          <cell r="O3">
            <v>2013</v>
          </cell>
          <cell r="R3">
            <v>2000</v>
          </cell>
          <cell r="S3">
            <v>2001</v>
          </cell>
          <cell r="T3">
            <v>2002</v>
          </cell>
          <cell r="U3">
            <v>2003</v>
          </cell>
          <cell r="V3">
            <v>2004</v>
          </cell>
          <cell r="W3">
            <v>2005</v>
          </cell>
          <cell r="X3">
            <v>2006</v>
          </cell>
          <cell r="Y3">
            <v>2007</v>
          </cell>
          <cell r="Z3">
            <v>2008</v>
          </cell>
          <cell r="AA3">
            <v>2009</v>
          </cell>
          <cell r="AB3">
            <v>2010</v>
          </cell>
          <cell r="AC3">
            <v>2011</v>
          </cell>
          <cell r="AD3">
            <v>2012</v>
          </cell>
          <cell r="AE3">
            <v>2013</v>
          </cell>
        </row>
        <row r="7">
          <cell r="B7">
            <v>1008.4000000000001</v>
          </cell>
          <cell r="C7">
            <v>1290.2</v>
          </cell>
          <cell r="D7">
            <v>1469.5</v>
          </cell>
          <cell r="E7">
            <v>1689.4</v>
          </cell>
          <cell r="F7">
            <v>1505.0000000000002</v>
          </cell>
          <cell r="G7">
            <v>1207.77</v>
          </cell>
          <cell r="H7">
            <v>1034.26</v>
          </cell>
          <cell r="I7">
            <v>1308.2</v>
          </cell>
          <cell r="J7">
            <v>1509.4999999999998</v>
          </cell>
          <cell r="K7">
            <v>1692.81</v>
          </cell>
          <cell r="L7">
            <v>1435.9499999999998</v>
          </cell>
          <cell r="M7">
            <v>1669.3999999999999</v>
          </cell>
          <cell r="N7">
            <v>1994.61</v>
          </cell>
          <cell r="O7">
            <v>1091.8999999999999</v>
          </cell>
          <cell r="R7">
            <v>3621.5</v>
          </cell>
          <cell r="S7">
            <v>3363.6000000000004</v>
          </cell>
          <cell r="T7">
            <v>4204.4000000000015</v>
          </cell>
          <cell r="U7">
            <v>6163.2</v>
          </cell>
          <cell r="V7">
            <v>4312</v>
          </cell>
          <cell r="W7">
            <v>3844.6</v>
          </cell>
          <cell r="X7">
            <v>3077.1</v>
          </cell>
          <cell r="Y7">
            <v>4100.0499999999993</v>
          </cell>
          <cell r="Z7">
            <v>4680.6500000000005</v>
          </cell>
          <cell r="AA7">
            <v>5414.43</v>
          </cell>
          <cell r="AB7">
            <v>4348.3999999999996</v>
          </cell>
          <cell r="AC7">
            <v>4824.0200000000004</v>
          </cell>
          <cell r="AD7">
            <v>6277.6</v>
          </cell>
          <cell r="AE7">
            <v>3178.6</v>
          </cell>
        </row>
        <row r="12">
          <cell r="AI12">
            <v>1960</v>
          </cell>
          <cell r="AJ12">
            <v>1970</v>
          </cell>
          <cell r="AK12">
            <v>1980</v>
          </cell>
          <cell r="AL12">
            <v>1990</v>
          </cell>
          <cell r="AM12">
            <v>2000</v>
          </cell>
          <cell r="AN12">
            <v>2001</v>
          </cell>
          <cell r="AO12">
            <v>2002</v>
          </cell>
          <cell r="AP12">
            <v>2003</v>
          </cell>
          <cell r="AQ12">
            <v>2004</v>
          </cell>
          <cell r="AR12">
            <v>2005</v>
          </cell>
          <cell r="AS12">
            <v>2006</v>
          </cell>
          <cell r="AT12">
            <v>2007</v>
          </cell>
          <cell r="AU12">
            <v>2008</v>
          </cell>
          <cell r="AV12">
            <v>2009</v>
          </cell>
          <cell r="AW12">
            <v>2010</v>
          </cell>
          <cell r="AX12">
            <v>2011</v>
          </cell>
          <cell r="AY12">
            <v>2012</v>
          </cell>
          <cell r="AZ12">
            <v>2013</v>
          </cell>
        </row>
        <row r="15">
          <cell r="AG15" t="str">
            <v>Улс</v>
          </cell>
          <cell r="AI15">
            <v>83.4</v>
          </cell>
          <cell r="AJ15">
            <v>76.599999999999994</v>
          </cell>
          <cell r="AK15">
            <v>52.8</v>
          </cell>
          <cell r="AL15">
            <v>107.7</v>
          </cell>
          <cell r="AM15">
            <v>74.7</v>
          </cell>
          <cell r="AN15">
            <v>65.599999999999994</v>
          </cell>
          <cell r="AO15">
            <v>56.4</v>
          </cell>
          <cell r="AP15">
            <v>93.4</v>
          </cell>
          <cell r="AQ15">
            <v>88.3</v>
          </cell>
          <cell r="AR15">
            <v>84.8</v>
          </cell>
          <cell r="AS15">
            <v>101.7</v>
          </cell>
          <cell r="AT15">
            <v>99.8</v>
          </cell>
          <cell r="AU15">
            <v>109.6</v>
          </cell>
          <cell r="AV15">
            <v>111.8</v>
          </cell>
          <cell r="AW15">
            <v>121.6</v>
          </cell>
          <cell r="AX15">
            <v>131.1</v>
          </cell>
          <cell r="AY15">
            <v>146.19999999999999</v>
          </cell>
          <cell r="AZ15">
            <v>123.6</v>
          </cell>
        </row>
        <row r="16">
          <cell r="AG16" t="str">
            <v>Аймаг</v>
          </cell>
          <cell r="AI16">
            <v>19.3</v>
          </cell>
          <cell r="AJ16">
            <v>172.6</v>
          </cell>
          <cell r="AK16">
            <v>88.3</v>
          </cell>
          <cell r="AL16">
            <v>70.099999999999994</v>
          </cell>
          <cell r="AM16">
            <v>78.460051546391753</v>
          </cell>
          <cell r="AN16">
            <v>73.925967470555236</v>
          </cell>
          <cell r="AO16">
            <v>67.155963302752298</v>
          </cell>
          <cell r="AP16">
            <v>93.44449134655973</v>
          </cell>
          <cell r="AQ16">
            <v>66.623309053069718</v>
          </cell>
          <cell r="AR16">
            <v>76.89898989898991</v>
          </cell>
          <cell r="AS16">
            <v>66.469045120671566</v>
          </cell>
          <cell r="AT16">
            <v>68.085210577864842</v>
          </cell>
          <cell r="AU16">
            <v>59.191590810576507</v>
          </cell>
          <cell r="AV16">
            <v>83.00800000000001</v>
          </cell>
          <cell r="AW16">
            <v>63.511755877938974</v>
          </cell>
          <cell r="AX16">
            <v>64.002554822226941</v>
          </cell>
          <cell r="AY16">
            <v>68.898804212029276</v>
          </cell>
          <cell r="AZ16">
            <v>58.718840579710132</v>
          </cell>
        </row>
        <row r="42">
          <cell r="B42">
            <v>2000</v>
          </cell>
          <cell r="C42">
            <v>2001</v>
          </cell>
          <cell r="D42">
            <v>2002</v>
          </cell>
          <cell r="E42">
            <v>2003</v>
          </cell>
          <cell r="F42">
            <v>2004</v>
          </cell>
          <cell r="G42">
            <v>2005</v>
          </cell>
          <cell r="H42">
            <v>2006</v>
          </cell>
          <cell r="I42">
            <v>2007</v>
          </cell>
          <cell r="J42">
            <v>2008</v>
          </cell>
          <cell r="K42">
            <v>2009</v>
          </cell>
          <cell r="L42">
            <v>2010</v>
          </cell>
          <cell r="M42">
            <v>2011</v>
          </cell>
          <cell r="N42">
            <v>2012</v>
          </cell>
          <cell r="O42">
            <v>2013</v>
          </cell>
          <cell r="R42">
            <v>2000</v>
          </cell>
          <cell r="S42">
            <v>2001</v>
          </cell>
          <cell r="T42">
            <v>2002</v>
          </cell>
          <cell r="U42">
            <v>2003</v>
          </cell>
          <cell r="V42">
            <v>2004</v>
          </cell>
          <cell r="W42">
            <v>2005</v>
          </cell>
          <cell r="X42">
            <v>2006</v>
          </cell>
          <cell r="Y42">
            <v>2007</v>
          </cell>
          <cell r="Z42">
            <v>2008</v>
          </cell>
          <cell r="AA42">
            <v>2009</v>
          </cell>
          <cell r="AB42">
            <v>2010</v>
          </cell>
          <cell r="AC42">
            <v>2011</v>
          </cell>
          <cell r="AD42">
            <v>2012</v>
          </cell>
          <cell r="AE42">
            <v>2013</v>
          </cell>
        </row>
        <row r="46">
          <cell r="B46">
            <v>553</v>
          </cell>
          <cell r="C46">
            <v>581.6</v>
          </cell>
          <cell r="D46">
            <v>760.90000000000009</v>
          </cell>
          <cell r="E46">
            <v>950.30000000000007</v>
          </cell>
          <cell r="F46">
            <v>829.9</v>
          </cell>
          <cell r="G46">
            <v>565.5</v>
          </cell>
          <cell r="H46">
            <v>455.8</v>
          </cell>
          <cell r="I46">
            <v>614.64999999999986</v>
          </cell>
          <cell r="J46">
            <v>714.2</v>
          </cell>
          <cell r="K46">
            <v>776.21</v>
          </cell>
          <cell r="L46">
            <v>594.44000000000005</v>
          </cell>
          <cell r="M46">
            <v>656.6</v>
          </cell>
          <cell r="N46">
            <v>752.15000000000009</v>
          </cell>
          <cell r="O46">
            <v>251.6</v>
          </cell>
          <cell r="R46">
            <v>602.20000000000005</v>
          </cell>
          <cell r="S46">
            <v>587.29999999999995</v>
          </cell>
          <cell r="T46">
            <v>930.2</v>
          </cell>
          <cell r="U46">
            <v>1578.3</v>
          </cell>
          <cell r="V46">
            <v>888.3</v>
          </cell>
          <cell r="W46">
            <v>520.20000000000005</v>
          </cell>
          <cell r="X46">
            <v>519</v>
          </cell>
          <cell r="Y46">
            <v>676.00000000000011</v>
          </cell>
          <cell r="Z46">
            <v>956.65</v>
          </cell>
          <cell r="AA46">
            <v>1293.28</v>
          </cell>
          <cell r="AB46">
            <v>838.89999999999986</v>
          </cell>
          <cell r="AC46">
            <v>831.19999999999993</v>
          </cell>
          <cell r="AD46">
            <v>1169.6000000000001</v>
          </cell>
          <cell r="AE46">
            <v>332.4</v>
          </cell>
        </row>
        <row r="80">
          <cell r="B80">
            <v>2000</v>
          </cell>
          <cell r="C80">
            <v>2001</v>
          </cell>
          <cell r="D80">
            <v>2002</v>
          </cell>
          <cell r="E80">
            <v>2003</v>
          </cell>
          <cell r="F80">
            <v>2004</v>
          </cell>
          <cell r="G80">
            <v>2005</v>
          </cell>
          <cell r="H80">
            <v>2006</v>
          </cell>
          <cell r="I80">
            <v>2007</v>
          </cell>
          <cell r="J80">
            <v>2008</v>
          </cell>
          <cell r="K80">
            <v>2009</v>
          </cell>
          <cell r="L80">
            <v>2010</v>
          </cell>
          <cell r="M80">
            <v>2011</v>
          </cell>
          <cell r="N80">
            <v>2012</v>
          </cell>
          <cell r="O80">
            <v>2013</v>
          </cell>
          <cell r="R80">
            <v>2000</v>
          </cell>
          <cell r="S80">
            <v>2001</v>
          </cell>
          <cell r="T80">
            <v>2002</v>
          </cell>
          <cell r="U80">
            <v>2003</v>
          </cell>
          <cell r="V80">
            <v>2004</v>
          </cell>
          <cell r="W80">
            <v>2005</v>
          </cell>
          <cell r="X80">
            <v>2006</v>
          </cell>
          <cell r="Y80">
            <v>2007</v>
          </cell>
          <cell r="Z80">
            <v>2008</v>
          </cell>
          <cell r="AA80">
            <v>2009</v>
          </cell>
          <cell r="AB80">
            <v>2010</v>
          </cell>
          <cell r="AC80">
            <v>2011</v>
          </cell>
          <cell r="AD80">
            <v>2012</v>
          </cell>
          <cell r="AE80">
            <v>2013</v>
          </cell>
        </row>
        <row r="84">
          <cell r="B84">
            <v>155.19999999999999</v>
          </cell>
          <cell r="C84">
            <v>178.3</v>
          </cell>
          <cell r="D84">
            <v>272.5</v>
          </cell>
          <cell r="E84">
            <v>236.9</v>
          </cell>
          <cell r="F84">
            <v>192.2</v>
          </cell>
          <cell r="G84">
            <v>198</v>
          </cell>
          <cell r="H84">
            <v>190.56</v>
          </cell>
          <cell r="I84">
            <v>204.2</v>
          </cell>
          <cell r="J84">
            <v>230.7</v>
          </cell>
          <cell r="K84">
            <v>218.75</v>
          </cell>
          <cell r="L84">
            <v>199.89999999999998</v>
          </cell>
          <cell r="M84">
            <v>234.85000000000002</v>
          </cell>
          <cell r="N84">
            <v>280.15000000000003</v>
          </cell>
          <cell r="O84">
            <v>172.50000000000003</v>
          </cell>
          <cell r="R84">
            <v>1217.7</v>
          </cell>
          <cell r="S84">
            <v>1318.1</v>
          </cell>
          <cell r="T84">
            <v>1830</v>
          </cell>
          <cell r="U84">
            <v>2213.6999999999998</v>
          </cell>
          <cell r="V84">
            <v>1280.5</v>
          </cell>
          <cell r="W84">
            <v>1522.6000000000001</v>
          </cell>
          <cell r="X84">
            <v>1266.9000000000001</v>
          </cell>
          <cell r="Y84">
            <v>1390.3</v>
          </cell>
          <cell r="Z84">
            <v>1365.55</v>
          </cell>
          <cell r="AA84">
            <v>1815.8000000000002</v>
          </cell>
          <cell r="AB84">
            <v>1269.5999999999999</v>
          </cell>
          <cell r="AC84">
            <v>1503.1</v>
          </cell>
          <cell r="AD84">
            <v>1930.2000000000003</v>
          </cell>
          <cell r="AE84">
            <v>1012.9</v>
          </cell>
        </row>
        <row r="118">
          <cell r="B118">
            <v>2000</v>
          </cell>
          <cell r="C118">
            <v>2001</v>
          </cell>
          <cell r="D118">
            <v>2002</v>
          </cell>
          <cell r="E118">
            <v>2003</v>
          </cell>
          <cell r="F118">
            <v>2004</v>
          </cell>
          <cell r="G118">
            <v>2005</v>
          </cell>
          <cell r="H118">
            <v>2006</v>
          </cell>
          <cell r="I118">
            <v>2007</v>
          </cell>
          <cell r="J118">
            <v>2008</v>
          </cell>
          <cell r="K118">
            <v>2009</v>
          </cell>
          <cell r="L118">
            <v>2010</v>
          </cell>
          <cell r="M118">
            <v>2011</v>
          </cell>
          <cell r="N118">
            <v>2012</v>
          </cell>
          <cell r="O118">
            <v>2013</v>
          </cell>
          <cell r="R118">
            <v>2000</v>
          </cell>
          <cell r="S118">
            <v>2001</v>
          </cell>
          <cell r="T118">
            <v>2002</v>
          </cell>
          <cell r="U118">
            <v>2003</v>
          </cell>
          <cell r="V118">
            <v>2004</v>
          </cell>
          <cell r="W118">
            <v>2005</v>
          </cell>
          <cell r="X118">
            <v>2006</v>
          </cell>
          <cell r="Y118">
            <v>2007</v>
          </cell>
          <cell r="Z118">
            <v>2008</v>
          </cell>
          <cell r="AA118">
            <v>2009</v>
          </cell>
          <cell r="AB118">
            <v>2010</v>
          </cell>
          <cell r="AC118">
            <v>2011</v>
          </cell>
          <cell r="AD118">
            <v>2012</v>
          </cell>
          <cell r="AE118">
            <v>2013</v>
          </cell>
        </row>
        <row r="122">
          <cell r="B122">
            <v>115.39999999999999</v>
          </cell>
          <cell r="C122">
            <v>149.4</v>
          </cell>
          <cell r="D122">
            <v>171.5</v>
          </cell>
          <cell r="E122">
            <v>178.49999999999997</v>
          </cell>
          <cell r="F122">
            <v>153.4</v>
          </cell>
          <cell r="G122">
            <v>130.17000000000002</v>
          </cell>
          <cell r="H122">
            <v>88.4</v>
          </cell>
          <cell r="I122">
            <v>96.45</v>
          </cell>
          <cell r="J122">
            <v>125.2</v>
          </cell>
          <cell r="K122">
            <v>117.5</v>
          </cell>
          <cell r="L122">
            <v>109.66000000000001</v>
          </cell>
          <cell r="M122">
            <v>150.75</v>
          </cell>
          <cell r="N122">
            <v>205.69</v>
          </cell>
          <cell r="O122">
            <v>124.09999999999998</v>
          </cell>
          <cell r="R122">
            <v>1349.6</v>
          </cell>
          <cell r="S122">
            <v>849.19999999999993</v>
          </cell>
          <cell r="T122">
            <v>907.29999999999984</v>
          </cell>
          <cell r="U122">
            <v>1472.5</v>
          </cell>
          <cell r="V122">
            <v>1186.6999999999998</v>
          </cell>
          <cell r="W122">
            <v>1076.9000000000001</v>
          </cell>
          <cell r="X122">
            <v>506</v>
          </cell>
          <cell r="Y122">
            <v>521.65</v>
          </cell>
          <cell r="Z122">
            <v>489.34999999999997</v>
          </cell>
          <cell r="AA122">
            <v>837.95</v>
          </cell>
          <cell r="AB122">
            <v>711.80000000000007</v>
          </cell>
          <cell r="AC122">
            <v>804.71999999999991</v>
          </cell>
          <cell r="AD122">
            <v>1345.3</v>
          </cell>
          <cell r="AE122">
            <v>619.6</v>
          </cell>
        </row>
        <row r="156">
          <cell r="B156">
            <v>2000</v>
          </cell>
          <cell r="C156">
            <v>2001</v>
          </cell>
          <cell r="D156">
            <v>2002</v>
          </cell>
          <cell r="E156">
            <v>2003</v>
          </cell>
          <cell r="F156">
            <v>2004</v>
          </cell>
          <cell r="G156">
            <v>2005</v>
          </cell>
          <cell r="H156">
            <v>2006</v>
          </cell>
          <cell r="I156">
            <v>2007</v>
          </cell>
          <cell r="J156">
            <v>2008</v>
          </cell>
          <cell r="K156">
            <v>2009</v>
          </cell>
          <cell r="L156">
            <v>2010</v>
          </cell>
          <cell r="M156">
            <v>2011</v>
          </cell>
          <cell r="N156">
            <v>2012</v>
          </cell>
          <cell r="O156">
            <v>2013</v>
          </cell>
          <cell r="R156">
            <v>2000</v>
          </cell>
          <cell r="S156">
            <v>2001</v>
          </cell>
          <cell r="T156">
            <v>2002</v>
          </cell>
          <cell r="U156">
            <v>2003</v>
          </cell>
          <cell r="V156">
            <v>2004</v>
          </cell>
          <cell r="W156">
            <v>2005</v>
          </cell>
          <cell r="X156">
            <v>2006</v>
          </cell>
          <cell r="Y156">
            <v>2007</v>
          </cell>
          <cell r="Z156">
            <v>2008</v>
          </cell>
          <cell r="AA156">
            <v>2009</v>
          </cell>
          <cell r="AB156">
            <v>2010</v>
          </cell>
          <cell r="AC156">
            <v>2011</v>
          </cell>
          <cell r="AD156">
            <v>2012</v>
          </cell>
          <cell r="AE156">
            <v>2013</v>
          </cell>
        </row>
        <row r="160">
          <cell r="B160">
            <v>184.8</v>
          </cell>
          <cell r="C160">
            <v>380.9</v>
          </cell>
          <cell r="D160">
            <v>264.60000000000002</v>
          </cell>
          <cell r="E160">
            <v>323.7</v>
          </cell>
          <cell r="F160">
            <v>329.50000000000006</v>
          </cell>
          <cell r="G160">
            <v>314.10000000000002</v>
          </cell>
          <cell r="H160">
            <v>299.49999999999994</v>
          </cell>
          <cell r="I160">
            <v>392.90000000000003</v>
          </cell>
          <cell r="J160">
            <v>439.4</v>
          </cell>
          <cell r="K160">
            <v>580.35000000000014</v>
          </cell>
          <cell r="L160">
            <v>531.95000000000005</v>
          </cell>
          <cell r="M160">
            <v>627.19999999999993</v>
          </cell>
          <cell r="N160">
            <v>756.62</v>
          </cell>
          <cell r="O160">
            <v>543.70000000000005</v>
          </cell>
          <cell r="R160">
            <v>452</v>
          </cell>
          <cell r="S160">
            <v>609</v>
          </cell>
          <cell r="T160">
            <v>536.90000000000009</v>
          </cell>
          <cell r="U160">
            <v>898.69999999999993</v>
          </cell>
          <cell r="V160">
            <v>956.5</v>
          </cell>
          <cell r="W160">
            <v>724.90000000000009</v>
          </cell>
          <cell r="X160">
            <v>785.2</v>
          </cell>
          <cell r="Y160">
            <v>1512.1</v>
          </cell>
          <cell r="Z160">
            <v>1869.1000000000001</v>
          </cell>
          <cell r="AA160">
            <v>1467.4</v>
          </cell>
          <cell r="AB160">
            <v>1528.1000000000001</v>
          </cell>
          <cell r="AC160">
            <v>1685</v>
          </cell>
          <cell r="AD160">
            <v>1832.5</v>
          </cell>
          <cell r="AE160">
            <v>1213.7</v>
          </cell>
        </row>
      </sheetData>
      <sheetData sheetId="3">
        <row r="2">
          <cell r="E2" t="str">
            <v>Тусгай зориулалтын</v>
          </cell>
        </row>
      </sheetData>
      <sheetData sheetId="4">
        <row r="2">
          <cell r="B2">
            <v>2005</v>
          </cell>
        </row>
      </sheetData>
      <sheetData sheetId="5" refreshError="1"/>
      <sheetData sheetId="6" refreshError="1"/>
      <sheetData sheetId="7" refreshError="1"/>
      <sheetData sheetId="8">
        <row r="25">
          <cell r="N25">
            <v>2000</v>
          </cell>
        </row>
      </sheetData>
      <sheetData sheetId="9" refreshError="1"/>
      <sheetData sheetId="10">
        <row r="13">
          <cell r="R13">
            <v>2000</v>
          </cell>
        </row>
      </sheetData>
      <sheetData sheetId="11">
        <row r="16">
          <cell r="U16">
            <v>1995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8"/>
  <sheetViews>
    <sheetView workbookViewId="0">
      <selection activeCell="I16" sqref="I16"/>
    </sheetView>
  </sheetViews>
  <sheetFormatPr defaultColWidth="6.5703125" defaultRowHeight="12.75"/>
  <cols>
    <col min="1" max="1" width="14.140625" style="2" customWidth="1"/>
    <col min="2" max="4" width="6.7109375" style="2" customWidth="1"/>
    <col min="5" max="7" width="6.5703125" style="2"/>
    <col min="8" max="8" width="7" style="2" customWidth="1"/>
    <col min="9" max="11" width="6.5703125" style="2"/>
    <col min="12" max="12" width="7" style="2" bestFit="1" customWidth="1"/>
    <col min="13" max="15" width="7" style="2" customWidth="1"/>
    <col min="16" max="16" width="5.42578125" style="1" customWidth="1"/>
    <col min="17" max="17" width="14" style="1" customWidth="1"/>
    <col min="18" max="31" width="6.28515625" style="1" customWidth="1"/>
    <col min="32" max="33" width="6.5703125" style="1"/>
    <col min="34" max="34" width="11.7109375" style="1" customWidth="1"/>
    <col min="35" max="37" width="6.28515625" style="1" customWidth="1"/>
    <col min="38" max="38" width="7.42578125" style="1" customWidth="1"/>
    <col min="39" max="49" width="6.28515625" style="1" customWidth="1"/>
    <col min="50" max="16384" width="6.5703125" style="1"/>
  </cols>
  <sheetData>
    <row r="1" spans="1:52" ht="1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52">
      <c r="A2" s="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 t="s">
        <v>5</v>
      </c>
      <c r="AZ2" s="1" t="s">
        <v>39</v>
      </c>
    </row>
    <row r="3" spans="1:52" ht="16.5" customHeight="1">
      <c r="A3" s="22" t="s">
        <v>29</v>
      </c>
      <c r="B3" s="23">
        <v>2000</v>
      </c>
      <c r="C3" s="23">
        <v>2001</v>
      </c>
      <c r="D3" s="23">
        <v>2002</v>
      </c>
      <c r="E3" s="23">
        <v>2003</v>
      </c>
      <c r="F3" s="23">
        <v>2004</v>
      </c>
      <c r="G3" s="23">
        <v>2005</v>
      </c>
      <c r="H3" s="23">
        <v>2006</v>
      </c>
      <c r="I3" s="23">
        <v>2007</v>
      </c>
      <c r="J3" s="23">
        <v>2008</v>
      </c>
      <c r="K3" s="23">
        <v>2009</v>
      </c>
      <c r="L3" s="23">
        <v>2010</v>
      </c>
      <c r="M3" s="23">
        <v>2011</v>
      </c>
      <c r="N3" s="23">
        <v>2012</v>
      </c>
      <c r="O3" s="23">
        <v>2013</v>
      </c>
      <c r="AX3" s="34">
        <v>2011</v>
      </c>
      <c r="AY3" s="34">
        <v>2012</v>
      </c>
      <c r="AZ3" s="34">
        <v>2013</v>
      </c>
    </row>
    <row r="4" spans="1:52" ht="16.5" customHeight="1">
      <c r="A4" s="120" t="s">
        <v>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AX4" s="8">
        <v>831.19999999999993</v>
      </c>
      <c r="AY4" s="8">
        <v>1169.6000000000001</v>
      </c>
      <c r="AZ4" s="8">
        <v>332.4</v>
      </c>
    </row>
    <row r="5" spans="1:52" ht="16.5" customHeight="1">
      <c r="A5" s="24" t="s">
        <v>30</v>
      </c>
      <c r="B5" s="25">
        <v>0.4818973105695315</v>
      </c>
      <c r="C5" s="25">
        <v>0.59292797133798503</v>
      </c>
      <c r="D5" s="25">
        <v>0.51431615376215523</v>
      </c>
      <c r="E5" s="25">
        <v>0.74793679858788964</v>
      </c>
      <c r="F5" s="25">
        <v>0.75062980583875294</v>
      </c>
      <c r="G5" s="25">
        <v>0.63718189573444706</v>
      </c>
      <c r="H5" s="25">
        <v>0.62963388097521478</v>
      </c>
      <c r="I5" s="25">
        <v>0.64529399549053845</v>
      </c>
      <c r="J5" s="25">
        <v>0.78375776705661482</v>
      </c>
      <c r="K5" s="25">
        <v>0.59993046688192864</v>
      </c>
      <c r="L5" s="25">
        <v>0.45504988818411707</v>
      </c>
      <c r="M5" s="25">
        <v>0.6</v>
      </c>
      <c r="N5" s="25">
        <v>0.6</v>
      </c>
      <c r="O5" s="25">
        <v>0.3</v>
      </c>
      <c r="AX5" s="32">
        <v>1503.1</v>
      </c>
      <c r="AY5" s="32">
        <v>1930.2000000000003</v>
      </c>
      <c r="AZ5" s="32">
        <v>1012.9</v>
      </c>
    </row>
    <row r="6" spans="1:52" ht="16.5" customHeight="1">
      <c r="A6" s="30" t="s">
        <v>36</v>
      </c>
      <c r="B6" s="31">
        <v>7.3466414104618973</v>
      </c>
      <c r="C6" s="31">
        <v>14.432090203360257</v>
      </c>
      <c r="D6" s="31">
        <v>9.8585785398972217</v>
      </c>
      <c r="E6" s="31">
        <v>17.328068106056723</v>
      </c>
      <c r="F6" s="31">
        <v>12.339302112029388</v>
      </c>
      <c r="G6" s="31">
        <v>13.988533703961084</v>
      </c>
      <c r="H6" s="31">
        <v>15.01618980336748</v>
      </c>
      <c r="I6" s="31">
        <v>15.142079981480411</v>
      </c>
      <c r="J6" s="31">
        <v>17.611626685344074</v>
      </c>
      <c r="K6" s="31">
        <v>18.022997072132018</v>
      </c>
      <c r="L6" s="31">
        <v>13.1</v>
      </c>
      <c r="M6" s="31">
        <v>11.1</v>
      </c>
      <c r="N6" s="31">
        <v>10.3</v>
      </c>
      <c r="O6" s="31">
        <v>5.5</v>
      </c>
      <c r="AX6" s="13">
        <v>804.71999999999991</v>
      </c>
      <c r="AY6" s="13">
        <v>1345.3</v>
      </c>
      <c r="AZ6" s="13">
        <v>619.6</v>
      </c>
    </row>
    <row r="7" spans="1:52" ht="19.5" customHeight="1">
      <c r="A7" s="26" t="s">
        <v>4</v>
      </c>
      <c r="B7" s="27">
        <f>+B8+B9+B10+B11+B12+B13+B14+B15+B16+B17+B18+B19+B20+B21+B22+B23+B24+B25</f>
        <v>1008.4000000000001</v>
      </c>
      <c r="C7" s="27">
        <f t="shared" ref="C7:O7" si="0">+C8+C9+C10+C11+C12+C13+C14+C15+C16+C17+C18+C19+C20+C21+C22+C23+C24+C25</f>
        <v>1290.2</v>
      </c>
      <c r="D7" s="27">
        <f t="shared" si="0"/>
        <v>1469.5</v>
      </c>
      <c r="E7" s="27">
        <f t="shared" si="0"/>
        <v>1689.4</v>
      </c>
      <c r="F7" s="27">
        <f t="shared" si="0"/>
        <v>1505.0000000000002</v>
      </c>
      <c r="G7" s="27">
        <f t="shared" si="0"/>
        <v>1207.77</v>
      </c>
      <c r="H7" s="27">
        <f t="shared" si="0"/>
        <v>1034.26</v>
      </c>
      <c r="I7" s="27">
        <f t="shared" si="0"/>
        <v>1308.2</v>
      </c>
      <c r="J7" s="27">
        <f t="shared" si="0"/>
        <v>1509.4999999999998</v>
      </c>
      <c r="K7" s="27">
        <f>+K8+K9+K10+K11+K12+K13+K14+K15+K16+K17+K18+K19+K20+K21+K22+K23+K24+K25</f>
        <v>1692.81</v>
      </c>
      <c r="L7" s="27">
        <f t="shared" si="0"/>
        <v>1435.9499999999998</v>
      </c>
      <c r="M7" s="27">
        <f t="shared" si="0"/>
        <v>1669.3999999999999</v>
      </c>
      <c r="N7" s="27">
        <f t="shared" si="0"/>
        <v>1994.61</v>
      </c>
      <c r="O7" s="27">
        <f t="shared" si="0"/>
        <v>1091.8999999999999</v>
      </c>
      <c r="AX7" s="43">
        <v>1685</v>
      </c>
      <c r="AY7" s="43">
        <v>1832.5</v>
      </c>
      <c r="AZ7" s="43">
        <v>1213.7</v>
      </c>
    </row>
    <row r="8" spans="1:52" ht="15" customHeight="1">
      <c r="A8" s="3" t="s">
        <v>11</v>
      </c>
      <c r="B8" s="8">
        <f>+tarialalt.ur.taria!B8+tarialalt.tums!B8+tarialalt.huns.nogoo!B8+'tarialalt.tejeeliin urgamal'!B8</f>
        <v>9.2000000000000011</v>
      </c>
      <c r="C8" s="8">
        <f>+tarialalt.ur.taria!C8+tarialalt.tums!C8+tarialalt.huns.nogoo!C8+'tarialalt.tejeeliin urgamal'!C8</f>
        <v>8.3000000000000007</v>
      </c>
      <c r="D8" s="8">
        <f>+tarialalt.ur.taria!D8+tarialalt.tums!D8+tarialalt.huns.nogoo!D8+'tarialalt.tejeeliin urgamal'!D8</f>
        <v>20.399999999999999</v>
      </c>
      <c r="E8" s="8">
        <f>+tarialalt.ur.taria!E8+tarialalt.tums!E8+tarialalt.huns.nogoo!E8+'tarialalt.tejeeliin urgamal'!E8</f>
        <v>17.600000000000001</v>
      </c>
      <c r="F8" s="8">
        <f>+tarialalt.ur.taria!F8+tarialalt.tums!F8+tarialalt.huns.nogoo!F8+'tarialalt.tejeeliin urgamal'!F8</f>
        <v>16.3</v>
      </c>
      <c r="G8" s="8">
        <f>+tarialalt.ur.taria!G8+tarialalt.tums!G8+tarialalt.huns.nogoo!G8+'tarialalt.tejeeliin urgamal'!G8</f>
        <v>10.57</v>
      </c>
      <c r="H8" s="8">
        <f>+tarialalt.ur.taria!H8+tarialalt.tums!H8+tarialalt.huns.nogoo!H8+'tarialalt.tejeeliin urgamal'!H8</f>
        <v>16.399999999999999</v>
      </c>
      <c r="I8" s="8">
        <f>+tarialalt.ur.taria!I8+tarialalt.tums!I8+tarialalt.huns.nogoo!I8+'tarialalt.tejeeliin urgamal'!I8</f>
        <v>9.2999999999999989</v>
      </c>
      <c r="J8" s="8">
        <f>+tarialalt.ur.taria!J8+tarialalt.tums!J8+tarialalt.huns.nogoo!J8+'tarialalt.tejeeliin urgamal'!J8</f>
        <v>16.450000000000003</v>
      </c>
      <c r="K8" s="8">
        <f>+tarialalt.ur.taria!K8+tarialalt.tums!K8+tarialalt.huns.nogoo!K8+'tarialalt.tejeeliin urgamal'!K8</f>
        <v>18.399999999999999</v>
      </c>
      <c r="L8" s="8">
        <f>+tarialalt.ur.taria!L8+tarialalt.tums!L8+tarialalt.huns.nogoo!L8+'tarialalt.tejeeliin urgamal'!L8</f>
        <v>20.8</v>
      </c>
      <c r="M8" s="8">
        <f>+tarialalt.ur.taria!M8+tarialalt.tums!M8+tarialalt.huns.nogoo!M8+'tarialalt.tejeeliin urgamal'!M8</f>
        <v>25.2</v>
      </c>
      <c r="N8" s="8">
        <f>+tarialalt.ur.taria!N8+tarialalt.tums!N8+tarialalt.huns.nogoo!N8+'tarialalt.tejeeliin urgamal'!N8</f>
        <v>9.7800000000000011</v>
      </c>
      <c r="O8" s="8">
        <f>+tarialalt.ur.taria!O8+tarialalt.tums!O8+tarialalt.huns.nogoo!O8+'tarialalt.tejeeliin urgamal'!O8</f>
        <v>4.4000000000000004</v>
      </c>
    </row>
    <row r="9" spans="1:52" ht="15" customHeight="1">
      <c r="A9" s="29" t="s">
        <v>12</v>
      </c>
      <c r="B9" s="32">
        <f>+tarialalt.ur.taria!B9+tarialalt.tums!B9+tarialalt.huns.nogoo!B9+'tarialalt.tejeeliin urgamal'!B9</f>
        <v>4.5</v>
      </c>
      <c r="C9" s="32">
        <f>+tarialalt.ur.taria!C9+tarialalt.tums!C9+tarialalt.huns.nogoo!C9+'tarialalt.tejeeliin urgamal'!C9</f>
        <v>2.5</v>
      </c>
      <c r="D9" s="32">
        <f>+tarialalt.ur.taria!D9+tarialalt.tums!D9+tarialalt.huns.nogoo!D9+'tarialalt.tejeeliin urgamal'!D9</f>
        <v>4.5</v>
      </c>
      <c r="E9" s="32">
        <f>+tarialalt.ur.taria!E9+tarialalt.tums!E9+tarialalt.huns.nogoo!E9+'tarialalt.tejeeliin urgamal'!E9</f>
        <v>5</v>
      </c>
      <c r="F9" s="32">
        <f>+tarialalt.ur.taria!F9+tarialalt.tums!F9+tarialalt.huns.nogoo!F9+'tarialalt.tejeeliin urgamal'!F9</f>
        <v>6</v>
      </c>
      <c r="G9" s="32">
        <f>+tarialalt.ur.taria!G9+tarialalt.tums!G9+tarialalt.huns.nogoo!G9+'tarialalt.tejeeliin urgamal'!G9</f>
        <v>5</v>
      </c>
      <c r="H9" s="32">
        <f>+tarialalt.ur.taria!H9+tarialalt.tums!H9+tarialalt.huns.nogoo!H9+'tarialalt.tejeeliin urgamal'!H9</f>
        <v>3.5</v>
      </c>
      <c r="I9" s="32">
        <f>+tarialalt.ur.taria!I9+tarialalt.tums!I9+tarialalt.huns.nogoo!I9+'tarialalt.tejeeliin urgamal'!I9</f>
        <v>3.5</v>
      </c>
      <c r="J9" s="32">
        <f>+tarialalt.ur.taria!J9+tarialalt.tums!J9+tarialalt.huns.nogoo!J9+'tarialalt.tejeeliin urgamal'!J9</f>
        <v>3</v>
      </c>
      <c r="K9" s="32">
        <f>+tarialalt.ur.taria!K9+tarialalt.tums!K9+tarialalt.huns.nogoo!K9+'tarialalt.tejeeliin urgamal'!K9</f>
        <v>4.5</v>
      </c>
      <c r="L9" s="32">
        <f>+tarialalt.ur.taria!L9+tarialalt.tums!L9+tarialalt.huns.nogoo!L9+'tarialalt.tejeeliin urgamal'!L9</f>
        <v>5.5</v>
      </c>
      <c r="M9" s="32">
        <f>+tarialalt.ur.taria!M9+tarialalt.tums!M9+tarialalt.huns.nogoo!M9+'tarialalt.tejeeliin urgamal'!M9</f>
        <v>2.5</v>
      </c>
      <c r="N9" s="32">
        <f>+tarialalt.ur.taria!N9+tarialalt.tums!N9+tarialalt.huns.nogoo!N9+'tarialalt.tejeeliin urgamal'!N9</f>
        <v>8</v>
      </c>
      <c r="O9" s="32">
        <f>+tarialalt.ur.taria!O9+tarialalt.tums!O9+tarialalt.huns.nogoo!O9+'tarialalt.tejeeliin urgamal'!O9</f>
        <v>1.1000000000000001</v>
      </c>
    </row>
    <row r="10" spans="1:52" ht="15" customHeight="1">
      <c r="A10" s="3" t="s">
        <v>13</v>
      </c>
      <c r="B10" s="8">
        <f>+tarialalt.ur.taria!B10+tarialalt.tums!B10+tarialalt.huns.nogoo!B10+'tarialalt.tejeeliin urgamal'!B10</f>
        <v>135</v>
      </c>
      <c r="C10" s="8">
        <f>+tarialalt.ur.taria!C10+tarialalt.tums!C10+tarialalt.huns.nogoo!C10+'tarialalt.tejeeliin urgamal'!C10</f>
        <v>217</v>
      </c>
      <c r="D10" s="8">
        <f>+tarialalt.ur.taria!D10+tarialalt.tums!D10+tarialalt.huns.nogoo!D10+'tarialalt.tejeeliin urgamal'!D10</f>
        <v>102.6</v>
      </c>
      <c r="E10" s="8">
        <f>+tarialalt.ur.taria!E10+tarialalt.tums!E10+tarialalt.huns.nogoo!E10+'tarialalt.tejeeliin urgamal'!E10</f>
        <v>162.1</v>
      </c>
      <c r="F10" s="8">
        <f>+tarialalt.ur.taria!F10+tarialalt.tums!F10+tarialalt.huns.nogoo!F10+'tarialalt.tejeeliin urgamal'!F10</f>
        <v>117.9</v>
      </c>
      <c r="G10" s="8">
        <f>+tarialalt.ur.taria!G10+tarialalt.tums!G10+tarialalt.huns.nogoo!G10+'tarialalt.tejeeliin urgamal'!G10</f>
        <v>158</v>
      </c>
      <c r="H10" s="8">
        <f>+tarialalt.ur.taria!H10+tarialalt.tums!H10+tarialalt.huns.nogoo!H10+'tarialalt.tejeeliin urgamal'!H10</f>
        <v>136</v>
      </c>
      <c r="I10" s="8">
        <f>+tarialalt.ur.taria!I10+tarialalt.tums!I10+tarialalt.huns.nogoo!I10+'tarialalt.tejeeliin urgamal'!I10</f>
        <v>130</v>
      </c>
      <c r="J10" s="8">
        <f>+tarialalt.ur.taria!J10+tarialalt.tums!J10+tarialalt.huns.nogoo!J10+'tarialalt.tejeeliin urgamal'!J10</f>
        <v>150</v>
      </c>
      <c r="K10" s="8">
        <f>+tarialalt.ur.taria!K10+tarialalt.tums!K10+tarialalt.huns.nogoo!K10+'tarialalt.tejeeliin urgamal'!K10</f>
        <v>163.5</v>
      </c>
      <c r="L10" s="8">
        <f>+tarialalt.ur.taria!L10+tarialalt.tums!L10+tarialalt.huns.nogoo!L10+'tarialalt.tejeeliin urgamal'!L10</f>
        <v>170.2</v>
      </c>
      <c r="M10" s="8">
        <f>+tarialalt.ur.taria!M10+tarialalt.tums!M10+tarialalt.huns.nogoo!M10+'tarialalt.tejeeliin urgamal'!M10</f>
        <v>178.9</v>
      </c>
      <c r="N10" s="8">
        <f>+tarialalt.ur.taria!N10+tarialalt.tums!N10+tarialalt.huns.nogoo!N10+'tarialalt.tejeeliin urgamal'!N10</f>
        <v>232.5</v>
      </c>
      <c r="O10" s="8">
        <f>+tarialalt.ur.taria!O10+tarialalt.tums!O10+tarialalt.huns.nogoo!O10+'tarialalt.tejeeliin urgamal'!O10</f>
        <v>110.2</v>
      </c>
    </row>
    <row r="11" spans="1:52" ht="15" customHeight="1">
      <c r="A11" s="29" t="s">
        <v>14</v>
      </c>
      <c r="B11" s="32">
        <f>+tarialalt.ur.taria!B11+tarialalt.tums!B11+tarialalt.huns.nogoo!B11+'tarialalt.tejeeliin urgamal'!B11</f>
        <v>85</v>
      </c>
      <c r="C11" s="32">
        <f>+tarialalt.ur.taria!C11+tarialalt.tums!C11+tarialalt.huns.nogoo!C11+'tarialalt.tejeeliin urgamal'!C11</f>
        <v>110</v>
      </c>
      <c r="D11" s="32">
        <f>+tarialalt.ur.taria!D11+tarialalt.tums!D11+tarialalt.huns.nogoo!D11+'tarialalt.tejeeliin urgamal'!D11</f>
        <v>122</v>
      </c>
      <c r="E11" s="32">
        <f>+tarialalt.ur.taria!E11+tarialalt.tums!E11+tarialalt.huns.nogoo!E11+'tarialalt.tejeeliin urgamal'!E11</f>
        <v>97</v>
      </c>
      <c r="F11" s="32">
        <f>+tarialalt.ur.taria!F11+tarialalt.tums!F11+tarialalt.huns.nogoo!F11+'tarialalt.tejeeliin urgamal'!F11</f>
        <v>166</v>
      </c>
      <c r="G11" s="32">
        <f>+tarialalt.ur.taria!G11+tarialalt.tums!G11+tarialalt.huns.nogoo!G11+'tarialalt.tejeeliin urgamal'!G11</f>
        <v>70</v>
      </c>
      <c r="H11" s="32">
        <f>+tarialalt.ur.taria!H11+tarialalt.tums!H11+tarialalt.huns.nogoo!H11+'tarialalt.tejeeliin urgamal'!H11</f>
        <v>51.5</v>
      </c>
      <c r="I11" s="32">
        <f>+tarialalt.ur.taria!I11+tarialalt.tums!I11+tarialalt.huns.nogoo!I11+'tarialalt.tejeeliin urgamal'!I11</f>
        <v>70.5</v>
      </c>
      <c r="J11" s="32">
        <f>+tarialalt.ur.taria!J11+tarialalt.tums!J11+tarialalt.huns.nogoo!J11+'tarialalt.tejeeliin urgamal'!J11</f>
        <v>87</v>
      </c>
      <c r="K11" s="32">
        <f>+tarialalt.ur.taria!K11+tarialalt.tums!K11+tarialalt.huns.nogoo!K11+'tarialalt.tejeeliin urgamal'!K11</f>
        <v>175.3</v>
      </c>
      <c r="L11" s="32">
        <f>+tarialalt.ur.taria!L11+tarialalt.tums!L11+tarialalt.huns.nogoo!L11+'tarialalt.tejeeliin urgamal'!L11</f>
        <v>69.430000000000007</v>
      </c>
      <c r="M11" s="32">
        <f>+tarialalt.ur.taria!M11+tarialalt.tums!M11+tarialalt.huns.nogoo!M11+'tarialalt.tejeeliin urgamal'!M11</f>
        <v>78.5</v>
      </c>
      <c r="N11" s="32">
        <f>+tarialalt.ur.taria!N11+tarialalt.tums!N11+tarialalt.huns.nogoo!N11+'tarialalt.tejeeliin urgamal'!N11</f>
        <v>131</v>
      </c>
      <c r="O11" s="32">
        <f>+tarialalt.ur.taria!O11+tarialalt.tums!O11+tarialalt.huns.nogoo!O11+'tarialalt.tejeeliin urgamal'!O11</f>
        <v>118.5</v>
      </c>
      <c r="AY11" s="1" t="s">
        <v>8</v>
      </c>
    </row>
    <row r="12" spans="1:52" ht="15" customHeight="1">
      <c r="A12" s="3" t="s">
        <v>15</v>
      </c>
      <c r="B12" s="8">
        <f>+tarialalt.ur.taria!B12+tarialalt.tums!B12+tarialalt.huns.nogoo!B12+'tarialalt.tejeeliin urgamal'!B12</f>
        <v>0.8</v>
      </c>
      <c r="C12" s="8">
        <f>+tarialalt.ur.taria!C12+tarialalt.tums!C12+tarialalt.huns.nogoo!C12+'tarialalt.tejeeliin urgamal'!C12</f>
        <v>0.8</v>
      </c>
      <c r="D12" s="8">
        <f>+tarialalt.ur.taria!D12+tarialalt.tums!D12+tarialalt.huns.nogoo!D12+'tarialalt.tejeeliin urgamal'!D12</f>
        <v>1.5</v>
      </c>
      <c r="E12" s="8">
        <f>+tarialalt.ur.taria!E12+tarialalt.tums!E12+tarialalt.huns.nogoo!E12+'tarialalt.tejeeliin urgamal'!E12</f>
        <v>3</v>
      </c>
      <c r="F12" s="8">
        <f>+tarialalt.ur.taria!F12+tarialalt.tums!F12+tarialalt.huns.nogoo!F12+'tarialalt.tejeeliin urgamal'!F12</f>
        <v>0.1</v>
      </c>
      <c r="G12" s="8">
        <f>+tarialalt.ur.taria!G12+tarialalt.tums!G12+tarialalt.huns.nogoo!G12+'tarialalt.tejeeliin urgamal'!G12</f>
        <v>0</v>
      </c>
      <c r="H12" s="8">
        <f>+tarialalt.ur.taria!H12+tarialalt.tums!H12+tarialalt.huns.nogoo!H12+'tarialalt.tejeeliin urgamal'!H12</f>
        <v>0</v>
      </c>
      <c r="I12" s="8">
        <f>+tarialalt.ur.taria!I12+tarialalt.tums!I12+tarialalt.huns.nogoo!I12+'tarialalt.tejeeliin urgamal'!I12</f>
        <v>3.3</v>
      </c>
      <c r="J12" s="8">
        <f>+tarialalt.ur.taria!J12+tarialalt.tums!J12+tarialalt.huns.nogoo!J12+'tarialalt.tejeeliin urgamal'!J12</f>
        <v>5.5</v>
      </c>
      <c r="K12" s="8">
        <f>+tarialalt.ur.taria!K12+tarialalt.tums!K12+tarialalt.huns.nogoo!K12+'tarialalt.tejeeliin urgamal'!K12</f>
        <v>8.39</v>
      </c>
      <c r="L12" s="8">
        <f>+tarialalt.ur.taria!L12+tarialalt.tums!L12+tarialalt.huns.nogoo!L12+'tarialalt.tejeeliin urgamal'!L12</f>
        <v>7</v>
      </c>
      <c r="M12" s="8">
        <f>+tarialalt.ur.taria!M12+tarialalt.tums!M12+tarialalt.huns.nogoo!M12+'tarialalt.tejeeliin urgamal'!M12</f>
        <v>22.5</v>
      </c>
      <c r="N12" s="8">
        <f>+tarialalt.ur.taria!N12+tarialalt.tums!N12+tarialalt.huns.nogoo!N12+'tarialalt.tejeeliin urgamal'!N12</f>
        <v>10.3</v>
      </c>
      <c r="O12" s="8">
        <f>+tarialalt.ur.taria!O12+tarialalt.tums!O12+tarialalt.huns.nogoo!O12+'tarialalt.tejeeliin urgamal'!O12</f>
        <v>8.6999999999999993</v>
      </c>
      <c r="AX12" s="34">
        <v>2011</v>
      </c>
      <c r="AY12" s="34">
        <v>2012</v>
      </c>
      <c r="AZ12" s="34">
        <v>2013</v>
      </c>
    </row>
    <row r="13" spans="1:52" ht="15" customHeight="1">
      <c r="A13" s="29" t="s">
        <v>16</v>
      </c>
      <c r="B13" s="32">
        <f>+tarialalt.ur.taria!B13+tarialalt.tums!B13+tarialalt.huns.nogoo!B13+'tarialalt.tejeeliin urgamal'!B13</f>
        <v>62</v>
      </c>
      <c r="C13" s="32">
        <f>+tarialalt.ur.taria!C13+tarialalt.tums!C13+tarialalt.huns.nogoo!C13+'tarialalt.tejeeliin urgamal'!C13</f>
        <v>111</v>
      </c>
      <c r="D13" s="32">
        <f>+tarialalt.ur.taria!D13+tarialalt.tums!D13+tarialalt.huns.nogoo!D13+'tarialalt.tejeeliin urgamal'!D13</f>
        <v>115</v>
      </c>
      <c r="E13" s="32">
        <f>+tarialalt.ur.taria!E13+tarialalt.tums!E13+tarialalt.huns.nogoo!E13+'tarialalt.tejeeliin urgamal'!E13</f>
        <v>97</v>
      </c>
      <c r="F13" s="32">
        <f>+tarialalt.ur.taria!F13+tarialalt.tums!F13+tarialalt.huns.nogoo!F13+'tarialalt.tejeeliin urgamal'!F13</f>
        <v>66</v>
      </c>
      <c r="G13" s="32">
        <f>+tarialalt.ur.taria!G13+tarialalt.tums!G13+tarialalt.huns.nogoo!G13+'tarialalt.tejeeliin urgamal'!G13</f>
        <v>53.3</v>
      </c>
      <c r="H13" s="32">
        <f>+tarialalt.ur.taria!H13+tarialalt.tums!H13+tarialalt.huns.nogoo!H13+'tarialalt.tejeeliin urgamal'!H13</f>
        <v>11.700000000000001</v>
      </c>
      <c r="I13" s="32">
        <f>+tarialalt.ur.taria!I13+tarialalt.tums!I13+tarialalt.huns.nogoo!I13+'tarialalt.tejeeliin urgamal'!I13</f>
        <v>31</v>
      </c>
      <c r="J13" s="32">
        <f>+tarialalt.ur.taria!J13+tarialalt.tums!J13+tarialalt.huns.nogoo!J13+'tarialalt.tejeeliin urgamal'!J13</f>
        <v>49.5</v>
      </c>
      <c r="K13" s="32">
        <f>+tarialalt.ur.taria!K13+tarialalt.tums!K13+tarialalt.huns.nogoo!K13+'tarialalt.tejeeliin urgamal'!K13</f>
        <v>52.2</v>
      </c>
      <c r="L13" s="32">
        <f>+tarialalt.ur.taria!L13+tarialalt.tums!L13+tarialalt.huns.nogoo!L13+'tarialalt.tejeeliin urgamal'!L13</f>
        <v>71.849999999999994</v>
      </c>
      <c r="M13" s="32">
        <f>+tarialalt.ur.taria!M13+tarialalt.tums!M13+tarialalt.huns.nogoo!M13+'tarialalt.tejeeliin urgamal'!M13</f>
        <v>78.7</v>
      </c>
      <c r="N13" s="32">
        <f>+tarialalt.ur.taria!N13+tarialalt.tums!N13+tarialalt.huns.nogoo!N13+'tarialalt.tejeeliin urgamal'!N13</f>
        <v>50.5</v>
      </c>
      <c r="O13" s="32">
        <f>+tarialalt.ur.taria!O13+tarialalt.tums!O13+tarialalt.huns.nogoo!O13+'tarialalt.tejeeliin urgamal'!O13</f>
        <v>43</v>
      </c>
      <c r="AX13" s="16">
        <v>14.9</v>
      </c>
      <c r="AY13" s="16">
        <v>15.7</v>
      </c>
      <c r="AZ13" s="16">
        <v>13.2</v>
      </c>
    </row>
    <row r="14" spans="1:52" ht="15" customHeight="1">
      <c r="A14" s="3" t="s">
        <v>17</v>
      </c>
      <c r="B14" s="8">
        <f>+tarialalt.ur.taria!B14+tarialalt.tums!B14+tarialalt.huns.nogoo!B14+'tarialalt.tejeeliin urgamal'!B14</f>
        <v>2.1</v>
      </c>
      <c r="C14" s="8">
        <f>+tarialalt.ur.taria!C14+tarialalt.tums!C14+tarialalt.huns.nogoo!C14+'tarialalt.tejeeliin urgamal'!C14</f>
        <v>13</v>
      </c>
      <c r="D14" s="8">
        <f>+tarialalt.ur.taria!D14+tarialalt.tums!D14+tarialalt.huns.nogoo!D14+'tarialalt.tejeeliin urgamal'!D14</f>
        <v>13.7</v>
      </c>
      <c r="E14" s="8">
        <f>+tarialalt.ur.taria!E14+tarialalt.tums!E14+tarialalt.huns.nogoo!E14+'tarialalt.tejeeliin urgamal'!E14</f>
        <v>18.899999999999999</v>
      </c>
      <c r="F14" s="8">
        <f>+tarialalt.ur.taria!F14+tarialalt.tums!F14+tarialalt.huns.nogoo!F14+'tarialalt.tejeeliin urgamal'!F14</f>
        <v>16.2</v>
      </c>
      <c r="G14" s="8">
        <f>+tarialalt.ur.taria!G14+tarialalt.tums!G14+tarialalt.huns.nogoo!G14+'tarialalt.tejeeliin urgamal'!G14</f>
        <v>17.2</v>
      </c>
      <c r="H14" s="8">
        <f>+tarialalt.ur.taria!H14+tarialalt.tums!H14+tarialalt.huns.nogoo!H14+'tarialalt.tejeeliin urgamal'!H14</f>
        <v>16.3</v>
      </c>
      <c r="I14" s="8">
        <f>+tarialalt.ur.taria!I14+tarialalt.tums!I14+tarialalt.huns.nogoo!I14+'tarialalt.tejeeliin urgamal'!I14</f>
        <v>27.35</v>
      </c>
      <c r="J14" s="8">
        <f>+tarialalt.ur.taria!J14+tarialalt.tums!J14+tarialalt.huns.nogoo!J14+'tarialalt.tejeeliin urgamal'!J14</f>
        <v>28</v>
      </c>
      <c r="K14" s="8">
        <f>+tarialalt.ur.taria!K14+tarialalt.tums!K14+tarialalt.huns.nogoo!K14+'tarialalt.tejeeliin urgamal'!K14</f>
        <v>27.310000000000002</v>
      </c>
      <c r="L14" s="8">
        <f>+tarialalt.ur.taria!L14+tarialalt.tums!L14+tarialalt.huns.nogoo!L14+'tarialalt.tejeeliin urgamal'!L14</f>
        <v>20.65</v>
      </c>
      <c r="M14" s="8">
        <f>+tarialalt.ur.taria!M14+tarialalt.tums!M14+tarialalt.huns.nogoo!M14+'tarialalt.tejeeliin urgamal'!M14</f>
        <v>34.950000000000003</v>
      </c>
      <c r="N14" s="8">
        <f>+tarialalt.ur.taria!N14+tarialalt.tums!N14+tarialalt.huns.nogoo!N14+'tarialalt.tejeeliin urgamal'!N14</f>
        <v>47.9</v>
      </c>
      <c r="O14" s="8">
        <f>+tarialalt.ur.taria!O14+tarialalt.tums!O14+tarialalt.huns.nogoo!O14+'tarialalt.tejeeliin urgamal'!O14</f>
        <v>25.8</v>
      </c>
      <c r="AX14" s="33">
        <f>+AX4/AX39*10</f>
        <v>12.659153213524215</v>
      </c>
      <c r="AY14" s="33">
        <f>+AY4/AY39*10</f>
        <v>15.550089742737486</v>
      </c>
      <c r="AZ14" s="33">
        <f>+AZ4/AZ39*10</f>
        <v>13.211446740858506</v>
      </c>
    </row>
    <row r="15" spans="1:52" ht="15" customHeight="1">
      <c r="A15" s="29" t="s">
        <v>18</v>
      </c>
      <c r="B15" s="32">
        <f>+tarialalt.ur.taria!B15+tarialalt.tums!B15+tarialalt.huns.nogoo!B15+'tarialalt.tejeeliin urgamal'!B15</f>
        <v>12.3</v>
      </c>
      <c r="C15" s="32">
        <f>+tarialalt.ur.taria!C15+tarialalt.tums!C15+tarialalt.huns.nogoo!C15+'tarialalt.tejeeliin urgamal'!C15</f>
        <v>51.7</v>
      </c>
      <c r="D15" s="32">
        <f>+tarialalt.ur.taria!D15+tarialalt.tums!D15+tarialalt.huns.nogoo!D15+'tarialalt.tejeeliin urgamal'!D15</f>
        <v>69.300000000000011</v>
      </c>
      <c r="E15" s="32">
        <f>+tarialalt.ur.taria!E15+tarialalt.tums!E15+tarialalt.huns.nogoo!E15+'tarialalt.tejeeliin urgamal'!E15</f>
        <v>78.900000000000006</v>
      </c>
      <c r="F15" s="32">
        <f>+tarialalt.ur.taria!F15+tarialalt.tums!F15+tarialalt.huns.nogoo!F15+'tarialalt.tejeeliin urgamal'!F15</f>
        <v>55</v>
      </c>
      <c r="G15" s="32">
        <f>+tarialalt.ur.taria!G15+tarialalt.tums!G15+tarialalt.huns.nogoo!G15+'tarialalt.tejeeliin urgamal'!G15</f>
        <v>57.9</v>
      </c>
      <c r="H15" s="32">
        <f>+tarialalt.ur.taria!H15+tarialalt.tums!H15+tarialalt.huns.nogoo!H15+'tarialalt.tejeeliin urgamal'!H15</f>
        <v>62</v>
      </c>
      <c r="I15" s="32">
        <f>+tarialalt.ur.taria!I15+tarialalt.tums!I15+tarialalt.huns.nogoo!I15+'tarialalt.tejeeliin urgamal'!I15</f>
        <v>69.099999999999994</v>
      </c>
      <c r="J15" s="32">
        <f>+tarialalt.ur.taria!J15+tarialalt.tums!J15+tarialalt.huns.nogoo!J15+'tarialalt.tejeeliin urgamal'!J15</f>
        <v>67</v>
      </c>
      <c r="K15" s="32">
        <f>+tarialalt.ur.taria!K15+tarialalt.tums!K15+tarialalt.huns.nogoo!K15+'tarialalt.tejeeliin urgamal'!K15</f>
        <v>86.7</v>
      </c>
      <c r="L15" s="32">
        <f>+tarialalt.ur.taria!L15+tarialalt.tums!L15+tarialalt.huns.nogoo!L15+'tarialalt.tejeeliin urgamal'!L15</f>
        <v>98.1</v>
      </c>
      <c r="M15" s="32">
        <f>+tarialalt.ur.taria!M15+tarialalt.tums!M15+tarialalt.huns.nogoo!M15+'tarialalt.tejeeliin urgamal'!M15</f>
        <v>108.8</v>
      </c>
      <c r="N15" s="32">
        <f>+tarialalt.ur.taria!N15+tarialalt.tums!N15+tarialalt.huns.nogoo!N15+'tarialalt.tejeeliin urgamal'!N15</f>
        <v>74.55</v>
      </c>
      <c r="O15" s="32">
        <f>+tarialalt.ur.taria!O15+tarialalt.tums!O15+tarialalt.huns.nogoo!O15+'tarialalt.tejeeliin urgamal'!O15</f>
        <v>109</v>
      </c>
      <c r="AX15" s="45">
        <v>131.1</v>
      </c>
      <c r="AY15" s="44">
        <v>146.19999999999999</v>
      </c>
      <c r="AZ15" s="45">
        <v>123.6</v>
      </c>
    </row>
    <row r="16" spans="1:52" ht="15" customHeight="1">
      <c r="A16" s="3" t="s">
        <v>19</v>
      </c>
      <c r="B16" s="8">
        <f>+tarialalt.ur.taria!B16+tarialalt.tums!B16+tarialalt.huns.nogoo!B16+'tarialalt.tejeeliin urgamal'!B16</f>
        <v>8</v>
      </c>
      <c r="C16" s="8">
        <f>+tarialalt.ur.taria!C16+tarialalt.tums!C16+tarialalt.huns.nogoo!C16+'tarialalt.tejeeliin urgamal'!C16</f>
        <v>5.2</v>
      </c>
      <c r="D16" s="8">
        <f>+tarialalt.ur.taria!D16+tarialalt.tums!D16+tarialalt.huns.nogoo!D16+'tarialalt.tejeeliin urgamal'!D16</f>
        <v>1</v>
      </c>
      <c r="E16" s="8">
        <f>+tarialalt.ur.taria!E16+tarialalt.tums!E16+tarialalt.huns.nogoo!E16+'tarialalt.tejeeliin urgamal'!E16</f>
        <v>4.8</v>
      </c>
      <c r="F16" s="8">
        <f>+tarialalt.ur.taria!F16+tarialalt.tums!F16+tarialalt.huns.nogoo!F16+'tarialalt.tejeeliin urgamal'!F16</f>
        <v>5</v>
      </c>
      <c r="G16" s="8">
        <f>+tarialalt.ur.taria!G16+tarialalt.tums!G16+tarialalt.huns.nogoo!G16+'tarialalt.tejeeliin urgamal'!G16</f>
        <v>1.7</v>
      </c>
      <c r="H16" s="8">
        <f>+tarialalt.ur.taria!H16+tarialalt.tums!H16+tarialalt.huns.nogoo!H16+'tarialalt.tejeeliin urgamal'!H16</f>
        <v>2.1</v>
      </c>
      <c r="I16" s="8">
        <f>+tarialalt.ur.taria!I16+tarialalt.tums!I16+tarialalt.huns.nogoo!I16+'tarialalt.tejeeliin urgamal'!I16</f>
        <v>3</v>
      </c>
      <c r="J16" s="8">
        <f>+tarialalt.ur.taria!J16+tarialalt.tums!J16+tarialalt.huns.nogoo!J16+'tarialalt.tejeeliin urgamal'!J16</f>
        <v>2</v>
      </c>
      <c r="K16" s="8">
        <f>+tarialalt.ur.taria!K16+tarialalt.tums!K16+tarialalt.huns.nogoo!K16+'tarialalt.tejeeliin urgamal'!K16</f>
        <v>0.30000000000000004</v>
      </c>
      <c r="L16" s="8">
        <f>+tarialalt.ur.taria!L16+tarialalt.tums!L16+tarialalt.huns.nogoo!L16+'tarialalt.tejeeliin urgamal'!L16</f>
        <v>0.8</v>
      </c>
      <c r="M16" s="8">
        <f>+tarialalt.ur.taria!M16+tarialalt.tums!M16+tarialalt.huns.nogoo!M16+'tarialalt.tejeeliin urgamal'!M16</f>
        <v>42.5</v>
      </c>
      <c r="N16" s="8">
        <f>+tarialalt.ur.taria!N16+tarialalt.tums!N16+tarialalt.huns.nogoo!N16+'tarialalt.tejeeliin urgamal'!N16</f>
        <v>4.7</v>
      </c>
      <c r="O16" s="8">
        <f>+tarialalt.ur.taria!O16+tarialalt.tums!O16+tarialalt.huns.nogoo!O16+'tarialalt.tejeeliin urgamal'!O16</f>
        <v>4.8999999999999995</v>
      </c>
      <c r="AX16" s="33">
        <f>+AX5/AX40*10</f>
        <v>64.002554822226941</v>
      </c>
      <c r="AY16" s="33">
        <f>+AY5/AY40*10</f>
        <v>68.898804212029276</v>
      </c>
      <c r="AZ16" s="33">
        <f>+AZ5/AZ40*10</f>
        <v>58.718840579710132</v>
      </c>
    </row>
    <row r="17" spans="1:52" ht="15" customHeight="1">
      <c r="A17" s="29" t="s">
        <v>20</v>
      </c>
      <c r="B17" s="32">
        <f>+tarialalt.ur.taria!B17+tarialalt.tums!B17+tarialalt.huns.nogoo!B17+'tarialalt.tejeeliin urgamal'!B17</f>
        <v>16</v>
      </c>
      <c r="C17" s="32">
        <f>+tarialalt.ur.taria!C17+tarialalt.tums!C17+tarialalt.huns.nogoo!C17+'tarialalt.tejeeliin urgamal'!C17</f>
        <v>18.600000000000001</v>
      </c>
      <c r="D17" s="32">
        <f>+tarialalt.ur.taria!D17+tarialalt.tums!D17+tarialalt.huns.nogoo!D17+'tarialalt.tejeeliin urgamal'!D17</f>
        <v>28.599999999999998</v>
      </c>
      <c r="E17" s="32">
        <f>+tarialalt.ur.taria!E17+tarialalt.tums!E17+tarialalt.huns.nogoo!E17+'tarialalt.tejeeliin urgamal'!E17</f>
        <v>39.4</v>
      </c>
      <c r="F17" s="32">
        <f>+tarialalt.ur.taria!F17+tarialalt.tums!F17+tarialalt.huns.nogoo!F17+'tarialalt.tejeeliin urgamal'!F17</f>
        <v>24.599999999999998</v>
      </c>
      <c r="G17" s="32">
        <f>+tarialalt.ur.taria!G17+tarialalt.tums!G17+tarialalt.huns.nogoo!G17+'tarialalt.tejeeliin urgamal'!G17</f>
        <v>29.6</v>
      </c>
      <c r="H17" s="32">
        <f>+tarialalt.ur.taria!H17+tarialalt.tums!H17+tarialalt.huns.nogoo!H17+'tarialalt.tejeeliin urgamal'!H17</f>
        <v>28</v>
      </c>
      <c r="I17" s="32">
        <f>+tarialalt.ur.taria!I17+tarialalt.tums!I17+tarialalt.huns.nogoo!I17+'tarialalt.tejeeliin urgamal'!I17</f>
        <v>11.3</v>
      </c>
      <c r="J17" s="32">
        <f>+tarialalt.ur.taria!J17+tarialalt.tums!J17+tarialalt.huns.nogoo!J17+'tarialalt.tejeeliin urgamal'!J17</f>
        <v>23.85</v>
      </c>
      <c r="K17" s="32">
        <f>+tarialalt.ur.taria!K17+tarialalt.tums!K17+tarialalt.huns.nogoo!K17+'tarialalt.tejeeliin urgamal'!K17</f>
        <v>18.3</v>
      </c>
      <c r="L17" s="32">
        <f>+tarialalt.ur.taria!L17+tarialalt.tums!L17+tarialalt.huns.nogoo!L17+'tarialalt.tejeeliin urgamal'!L17</f>
        <v>5.05</v>
      </c>
      <c r="M17" s="32">
        <f>+tarialalt.ur.taria!M17+tarialalt.tums!M17+tarialalt.huns.nogoo!M17+'tarialalt.tejeeliin urgamal'!M17</f>
        <v>26.200000000000003</v>
      </c>
      <c r="N17" s="32">
        <f>+tarialalt.ur.taria!N17+tarialalt.tums!N17+tarialalt.huns.nogoo!N17+'tarialalt.tejeeliin urgamal'!N17</f>
        <v>37.78</v>
      </c>
      <c r="O17" s="32">
        <f>+tarialalt.ur.taria!O17+tarialalt.tums!O17+tarialalt.huns.nogoo!O17+'tarialalt.tejeeliin urgamal'!O17</f>
        <v>33.5</v>
      </c>
      <c r="AX17" s="18">
        <v>37.200000000000003</v>
      </c>
      <c r="AY17" s="18">
        <v>33.5</v>
      </c>
      <c r="AZ17" s="18">
        <v>29.6</v>
      </c>
    </row>
    <row r="18" spans="1:52" ht="15" customHeight="1">
      <c r="A18" s="3" t="s">
        <v>21</v>
      </c>
      <c r="B18" s="8">
        <f>+tarialalt.ur.taria!B18+tarialalt.tums!B18+tarialalt.huns.nogoo!B18+'tarialalt.tejeeliin urgamal'!B18</f>
        <v>10.5</v>
      </c>
      <c r="C18" s="8">
        <f>+tarialalt.ur.taria!C18+tarialalt.tums!C18+tarialalt.huns.nogoo!C18+'tarialalt.tejeeliin urgamal'!C18</f>
        <v>57</v>
      </c>
      <c r="D18" s="8">
        <f>+tarialalt.ur.taria!D18+tarialalt.tums!D18+tarialalt.huns.nogoo!D18+'tarialalt.tejeeliin urgamal'!D18</f>
        <v>134</v>
      </c>
      <c r="E18" s="8">
        <f>+tarialalt.ur.taria!E18+tarialalt.tums!E18+tarialalt.huns.nogoo!E18+'tarialalt.tejeeliin urgamal'!E18</f>
        <v>261</v>
      </c>
      <c r="F18" s="8">
        <f>+tarialalt.ur.taria!F18+tarialalt.tums!F18+tarialalt.huns.nogoo!F18+'tarialalt.tejeeliin urgamal'!F18</f>
        <v>63</v>
      </c>
      <c r="G18" s="8">
        <f>+tarialalt.ur.taria!G18+tarialalt.tums!G18+tarialalt.huns.nogoo!G18+'tarialalt.tejeeliin urgamal'!G18</f>
        <v>54.7</v>
      </c>
      <c r="H18" s="8">
        <f>+tarialalt.ur.taria!H18+tarialalt.tums!H18+tarialalt.huns.nogoo!H18+'tarialalt.tejeeliin urgamal'!H18</f>
        <v>81</v>
      </c>
      <c r="I18" s="8">
        <f>+tarialalt.ur.taria!I18+tarialalt.tums!I18+tarialalt.huns.nogoo!I18+'tarialalt.tejeeliin urgamal'!I18</f>
        <v>121</v>
      </c>
      <c r="J18" s="8">
        <f>+tarialalt.ur.taria!J18+tarialalt.tums!J18+tarialalt.huns.nogoo!J18+'tarialalt.tejeeliin urgamal'!J18</f>
        <v>99.8</v>
      </c>
      <c r="K18" s="8">
        <f>+tarialalt.ur.taria!K18+tarialalt.tums!K18+tarialalt.huns.nogoo!K18+'tarialalt.tejeeliin urgamal'!K18</f>
        <v>118.5</v>
      </c>
      <c r="L18" s="8">
        <f>+tarialalt.ur.taria!L18+tarialalt.tums!L18+tarialalt.huns.nogoo!L18+'tarialalt.tejeeliin urgamal'!L18</f>
        <v>93.5</v>
      </c>
      <c r="M18" s="8">
        <f>+tarialalt.ur.taria!M18+tarialalt.tums!M18+tarialalt.huns.nogoo!M18+'tarialalt.tejeeliin urgamal'!M18</f>
        <v>175.3</v>
      </c>
      <c r="N18" s="8">
        <f>+tarialalt.ur.taria!N18+tarialalt.tums!N18+tarialalt.huns.nogoo!N18+'tarialalt.tejeeliin urgamal'!N18</f>
        <v>297</v>
      </c>
      <c r="O18" s="8">
        <f>+tarialalt.ur.taria!O18+tarialalt.tums!O18+tarialalt.huns.nogoo!O18+'tarialalt.tejeeliin urgamal'!O18</f>
        <v>216.5</v>
      </c>
      <c r="AX18" s="43">
        <f>+AX7/AX42*10</f>
        <v>26.86543367346939</v>
      </c>
      <c r="AY18" s="43">
        <f>+AY7/AY42*10</f>
        <v>24.219555391081386</v>
      </c>
      <c r="AZ18" s="43">
        <f>+AZ7/AZ42*10</f>
        <v>22.322972227331249</v>
      </c>
    </row>
    <row r="19" spans="1:52" ht="15" customHeight="1">
      <c r="A19" s="29" t="s">
        <v>22</v>
      </c>
      <c r="B19" s="32">
        <f>+tarialalt.ur.taria!B19+tarialalt.tums!B19+tarialalt.huns.nogoo!B19+'tarialalt.tejeeliin urgamal'!B19</f>
        <v>0</v>
      </c>
      <c r="C19" s="32">
        <f>+tarialalt.ur.taria!C19+tarialalt.tums!C19+tarialalt.huns.nogoo!C19+'tarialalt.tejeeliin urgamal'!C19</f>
        <v>0</v>
      </c>
      <c r="D19" s="32">
        <f>+tarialalt.ur.taria!D19+tarialalt.tums!D19+tarialalt.huns.nogoo!D19+'tarialalt.tejeeliin urgamal'!D19</f>
        <v>10</v>
      </c>
      <c r="E19" s="32">
        <f>+tarialalt.ur.taria!E19+tarialalt.tums!E19+tarialalt.huns.nogoo!E19+'tarialalt.tejeeliin urgamal'!E19</f>
        <v>3.5</v>
      </c>
      <c r="F19" s="32">
        <f>+tarialalt.ur.taria!F19+tarialalt.tums!F19+tarialalt.huns.nogoo!F19+'tarialalt.tejeeliin urgamal'!F19</f>
        <v>0</v>
      </c>
      <c r="G19" s="32">
        <f>+tarialalt.ur.taria!G19+tarialalt.tums!G19+tarialalt.huns.nogoo!G19+'tarialalt.tejeeliin urgamal'!G19</f>
        <v>0.6</v>
      </c>
      <c r="H19" s="32">
        <f>+tarialalt.ur.taria!H19+tarialalt.tums!H19+tarialalt.huns.nogoo!H19+'tarialalt.tejeeliin urgamal'!H19</f>
        <v>0.06</v>
      </c>
      <c r="I19" s="32">
        <f>+tarialalt.ur.taria!I19+tarialalt.tums!I19+tarialalt.huns.nogoo!I19+'tarialalt.tejeeliin urgamal'!I19</f>
        <v>4.25</v>
      </c>
      <c r="J19" s="32">
        <f>+tarialalt.ur.taria!J19+tarialalt.tums!J19+tarialalt.huns.nogoo!J19+'tarialalt.tejeeliin urgamal'!J19</f>
        <v>15.8</v>
      </c>
      <c r="K19" s="32">
        <f>+tarialalt.ur.taria!K19+tarialalt.tums!K19+tarialalt.huns.nogoo!K19+'tarialalt.tejeeliin urgamal'!K19</f>
        <v>0</v>
      </c>
      <c r="L19" s="32">
        <f>+tarialalt.ur.taria!L19+tarialalt.tums!L19+tarialalt.huns.nogoo!L19+'tarialalt.tejeeliin urgamal'!L19</f>
        <v>6</v>
      </c>
      <c r="M19" s="32">
        <f>+tarialalt.ur.taria!M19+tarialalt.tums!M19+tarialalt.huns.nogoo!M19+'tarialalt.tejeeliin urgamal'!M19</f>
        <v>2.65</v>
      </c>
      <c r="N19" s="32">
        <f>+tarialalt.ur.taria!N19+tarialalt.tums!N19+tarialalt.huns.nogoo!N19+'tarialalt.tejeeliin urgamal'!N19</f>
        <v>4</v>
      </c>
      <c r="O19" s="32">
        <f>+tarialalt.ur.taria!O19+tarialalt.tums!O19+tarialalt.huns.nogoo!O19+'tarialalt.tejeeliin urgamal'!O19</f>
        <v>3.5</v>
      </c>
    </row>
    <row r="20" spans="1:52" ht="15" customHeight="1">
      <c r="A20" s="3" t="s">
        <v>23</v>
      </c>
      <c r="B20" s="8">
        <f>+tarialalt.ur.taria!B20+tarialalt.tums!B20+tarialalt.huns.nogoo!B20+'tarialalt.tejeeliin urgamal'!B20</f>
        <v>258</v>
      </c>
      <c r="C20" s="8">
        <f>+tarialalt.ur.taria!C20+tarialalt.tums!C20+tarialalt.huns.nogoo!C20+'tarialalt.tejeeliin urgamal'!C20</f>
        <v>342.5</v>
      </c>
      <c r="D20" s="8">
        <f>+tarialalt.ur.taria!D20+tarialalt.tums!D20+tarialalt.huns.nogoo!D20+'tarialalt.tejeeliin urgamal'!D20</f>
        <v>342.90000000000003</v>
      </c>
      <c r="E20" s="8">
        <f>+tarialalt.ur.taria!E20+tarialalt.tums!E20+tarialalt.huns.nogoo!E20+'tarialalt.tejeeliin urgamal'!E20</f>
        <v>446</v>
      </c>
      <c r="F20" s="8">
        <f>+tarialalt.ur.taria!F20+tarialalt.tums!F20+tarialalt.huns.nogoo!F20+'tarialalt.tejeeliin urgamal'!F20</f>
        <v>564.5</v>
      </c>
      <c r="G20" s="8">
        <f>+tarialalt.ur.taria!G20+tarialalt.tums!G20+tarialalt.huns.nogoo!G20+'tarialalt.tejeeliin urgamal'!G20</f>
        <v>375.5</v>
      </c>
      <c r="H20" s="8">
        <f>+tarialalt.ur.taria!H20+tarialalt.tums!H20+tarialalt.huns.nogoo!H20+'tarialalt.tejeeliin urgamal'!H20</f>
        <v>379.4</v>
      </c>
      <c r="I20" s="8">
        <f>+tarialalt.ur.taria!I20+tarialalt.tums!I20+tarialalt.huns.nogoo!I20+'tarialalt.tejeeliin urgamal'!I20</f>
        <v>474.6</v>
      </c>
      <c r="J20" s="8">
        <f>+tarialalt.ur.taria!J20+tarialalt.tums!J20+tarialalt.huns.nogoo!J20+'tarialalt.tejeeliin urgamal'!J20</f>
        <v>549.79999999999995</v>
      </c>
      <c r="K20" s="8">
        <f>+tarialalt.ur.taria!K20+tarialalt.tums!K20+tarialalt.huns.nogoo!K20+'tarialalt.tejeeliin urgamal'!K20</f>
        <v>619.9</v>
      </c>
      <c r="L20" s="8">
        <f>+tarialalt.ur.taria!L20+tarialalt.tums!L20+tarialalt.huns.nogoo!L20+'tarialalt.tejeeliin urgamal'!L20</f>
        <v>462.2</v>
      </c>
      <c r="M20" s="8">
        <f>+tarialalt.ur.taria!M20+tarialalt.tums!M20+tarialalt.huns.nogoo!M20+'tarialalt.tejeeliin urgamal'!M20</f>
        <v>479</v>
      </c>
      <c r="N20" s="8">
        <f>+tarialalt.ur.taria!N20+tarialalt.tums!N20+tarialalt.huns.nogoo!N20+'tarialalt.tejeeliin urgamal'!N20</f>
        <v>628</v>
      </c>
      <c r="O20" s="8">
        <f>+tarialalt.ur.taria!O20+tarialalt.tums!O20+tarialalt.huns.nogoo!O20+'tarialalt.tejeeliin urgamal'!O20</f>
        <v>7</v>
      </c>
    </row>
    <row r="21" spans="1:52" ht="15" customHeight="1">
      <c r="A21" s="29" t="s">
        <v>24</v>
      </c>
      <c r="B21" s="32">
        <f>+tarialalt.ur.taria!B21+tarialalt.tums!B21+tarialalt.huns.nogoo!B21+'tarialalt.tejeeliin urgamal'!B21</f>
        <v>2</v>
      </c>
      <c r="C21" s="32">
        <f>+tarialalt.ur.taria!C21+tarialalt.tums!C21+tarialalt.huns.nogoo!C21+'tarialalt.tejeeliin urgamal'!C21</f>
        <v>2</v>
      </c>
      <c r="D21" s="32">
        <f>+tarialalt.ur.taria!D21+tarialalt.tums!D21+tarialalt.huns.nogoo!D21+'tarialalt.tejeeliin urgamal'!D21</f>
        <v>10</v>
      </c>
      <c r="E21" s="32">
        <f>+tarialalt.ur.taria!E21+tarialalt.tums!E21+tarialalt.huns.nogoo!E21+'tarialalt.tejeeliin urgamal'!E21</f>
        <v>5</v>
      </c>
      <c r="F21" s="32">
        <f>+tarialalt.ur.taria!F21+tarialalt.tums!F21+tarialalt.huns.nogoo!F21+'tarialalt.tejeeliin urgamal'!F21</f>
        <v>4</v>
      </c>
      <c r="G21" s="32">
        <f>+tarialalt.ur.taria!G21+tarialalt.tums!G21+tarialalt.huns.nogoo!G21+'tarialalt.tejeeliin urgamal'!G21</f>
        <v>3.7</v>
      </c>
      <c r="H21" s="32">
        <f>+tarialalt.ur.taria!H21+tarialalt.tums!H21+tarialalt.huns.nogoo!H21+'tarialalt.tejeeliin urgamal'!H21</f>
        <v>0</v>
      </c>
      <c r="I21" s="32">
        <f>+tarialalt.ur.taria!I21+tarialalt.tums!I21+tarialalt.huns.nogoo!I21+'tarialalt.tejeeliin urgamal'!I21</f>
        <v>3</v>
      </c>
      <c r="J21" s="32">
        <f>+tarialalt.ur.taria!J21+tarialalt.tums!J21+tarialalt.huns.nogoo!J21+'tarialalt.tejeeliin urgamal'!J21</f>
        <v>7</v>
      </c>
      <c r="K21" s="32">
        <f>+tarialalt.ur.taria!K21+tarialalt.tums!K21+tarialalt.huns.nogoo!K21+'tarialalt.tejeeliin urgamal'!K21</f>
        <v>3.21</v>
      </c>
      <c r="L21" s="32">
        <f>+tarialalt.ur.taria!L21+tarialalt.tums!L21+tarialalt.huns.nogoo!L21+'tarialalt.tejeeliin urgamal'!L21</f>
        <v>2.5299999999999998</v>
      </c>
      <c r="M21" s="32">
        <f>+tarialalt.ur.taria!M21+tarialalt.tums!M21+tarialalt.huns.nogoo!M21+'tarialalt.tejeeliin urgamal'!M21</f>
        <v>3.3</v>
      </c>
      <c r="N21" s="32">
        <f>+tarialalt.ur.taria!N21+tarialalt.tums!N21+tarialalt.huns.nogoo!N21+'tarialalt.tejeeliin urgamal'!N21</f>
        <v>2.4</v>
      </c>
      <c r="O21" s="32">
        <f>+tarialalt.ur.taria!O21+tarialalt.tums!O21+tarialalt.huns.nogoo!O21+'tarialalt.tejeeliin urgamal'!O21</f>
        <v>8.6</v>
      </c>
    </row>
    <row r="22" spans="1:52" ht="15" customHeight="1">
      <c r="A22" s="3" t="s">
        <v>25</v>
      </c>
      <c r="B22" s="8">
        <f>+tarialalt.ur.taria!B22+tarialalt.tums!B22+tarialalt.huns.nogoo!B22+'tarialalt.tejeeliin urgamal'!B22</f>
        <v>118</v>
      </c>
      <c r="C22" s="8">
        <f>+tarialalt.ur.taria!C22+tarialalt.tums!C22+tarialalt.huns.nogoo!C22+'tarialalt.tejeeliin urgamal'!C22</f>
        <v>125.1</v>
      </c>
      <c r="D22" s="8">
        <f>+tarialalt.ur.taria!D22+tarialalt.tums!D22+tarialalt.huns.nogoo!D22+'tarialalt.tejeeliin urgamal'!D22</f>
        <v>170</v>
      </c>
      <c r="E22" s="8">
        <f>+tarialalt.ur.taria!E22+tarialalt.tums!E22+tarialalt.huns.nogoo!E22+'tarialalt.tejeeliin urgamal'!E22</f>
        <v>186.2</v>
      </c>
      <c r="F22" s="8">
        <f>+tarialalt.ur.taria!F22+tarialalt.tums!F22+tarialalt.huns.nogoo!F22+'tarialalt.tejeeliin urgamal'!F22</f>
        <v>141.4</v>
      </c>
      <c r="G22" s="8">
        <f>+tarialalt.ur.taria!G22+tarialalt.tums!G22+tarialalt.huns.nogoo!G22+'tarialalt.tejeeliin urgamal'!G22</f>
        <v>156</v>
      </c>
      <c r="H22" s="8">
        <f>+tarialalt.ur.taria!H22+tarialalt.tums!H22+tarialalt.huns.nogoo!H22+'tarialalt.tejeeliin urgamal'!H22</f>
        <v>24.5</v>
      </c>
      <c r="I22" s="8">
        <f>+tarialalt.ur.taria!I22+tarialalt.tums!I22+tarialalt.huns.nogoo!I22+'tarialalt.tejeeliin urgamal'!I22</f>
        <v>121.3</v>
      </c>
      <c r="J22" s="8">
        <f>+tarialalt.ur.taria!J22+tarialalt.tums!J22+tarialalt.huns.nogoo!J22+'tarialalt.tejeeliin urgamal'!J22</f>
        <v>179.5</v>
      </c>
      <c r="K22" s="8">
        <f>+tarialalt.ur.taria!K22+tarialalt.tums!K22+tarialalt.huns.nogoo!K22+'tarialalt.tejeeliin urgamal'!K22</f>
        <v>266</v>
      </c>
      <c r="L22" s="8">
        <f>+tarialalt.ur.taria!L22+tarialalt.tums!L22+tarialalt.huns.nogoo!L22+'tarialalt.tejeeliin urgamal'!L22</f>
        <v>287</v>
      </c>
      <c r="M22" s="8">
        <f>+tarialalt.ur.taria!M22+tarialalt.tums!M22+tarialalt.huns.nogoo!M22+'tarialalt.tejeeliin urgamal'!M22</f>
        <v>280</v>
      </c>
      <c r="N22" s="8">
        <f>+tarialalt.ur.taria!N22+tarialalt.tums!N22+tarialalt.huns.nogoo!N22+'tarialalt.tejeeliin urgamal'!N22</f>
        <v>320.89999999999998</v>
      </c>
      <c r="O22" s="8">
        <f>+tarialalt.ur.taria!O22+tarialalt.tums!O22+tarialalt.huns.nogoo!O22+'tarialalt.tejeeliin urgamal'!O22</f>
        <v>279.2</v>
      </c>
    </row>
    <row r="23" spans="1:52" ht="15" customHeight="1">
      <c r="A23" s="29" t="s">
        <v>26</v>
      </c>
      <c r="B23" s="32">
        <f>+tarialalt.ur.taria!B23+tarialalt.tums!B23+tarialalt.huns.nogoo!B23+'tarialalt.tejeeliin urgamal'!B23</f>
        <v>218</v>
      </c>
      <c r="C23" s="32">
        <f>+tarialalt.ur.taria!C23+tarialalt.tums!C23+tarialalt.huns.nogoo!C23+'tarialalt.tejeeliin urgamal'!C23</f>
        <v>147</v>
      </c>
      <c r="D23" s="32">
        <f>+tarialalt.ur.taria!D23+tarialalt.tums!D23+tarialalt.huns.nogoo!D23+'tarialalt.tejeeliin urgamal'!D23</f>
        <v>243</v>
      </c>
      <c r="E23" s="32">
        <f>+tarialalt.ur.taria!E23+tarialalt.tums!E23+tarialalt.huns.nogoo!E23+'tarialalt.tejeeliin urgamal'!E23</f>
        <v>180</v>
      </c>
      <c r="F23" s="32">
        <f>+tarialalt.ur.taria!F23+tarialalt.tums!F23+tarialalt.huns.nogoo!F23+'tarialalt.tejeeliin urgamal'!F23</f>
        <v>182</v>
      </c>
      <c r="G23" s="32">
        <f>+tarialalt.ur.taria!G23+tarialalt.tums!G23+tarialalt.huns.nogoo!G23+'tarialalt.tejeeliin urgamal'!G23</f>
        <v>132</v>
      </c>
      <c r="H23" s="32">
        <f>+tarialalt.ur.taria!H23+tarialalt.tums!H23+tarialalt.huns.nogoo!H23+'tarialalt.tejeeliin urgamal'!H23</f>
        <v>141</v>
      </c>
      <c r="I23" s="32">
        <f>+tarialalt.ur.taria!I23+tarialalt.tums!I23+tarialalt.huns.nogoo!I23+'tarialalt.tejeeliin urgamal'!I23</f>
        <v>141</v>
      </c>
      <c r="J23" s="32">
        <f>+tarialalt.ur.taria!J23+tarialalt.tums!J23+tarialalt.huns.nogoo!J23+'tarialalt.tejeeliin urgamal'!J23</f>
        <v>140</v>
      </c>
      <c r="K23" s="32">
        <f>+tarialalt.ur.taria!K23+tarialalt.tums!K23+tarialalt.huns.nogoo!K23+'tarialalt.tejeeliin urgamal'!K23</f>
        <v>95</v>
      </c>
      <c r="L23" s="32">
        <f>+tarialalt.ur.taria!L23+tarialalt.tums!L23+tarialalt.huns.nogoo!L23+'tarialalt.tejeeliin urgamal'!L23</f>
        <v>75</v>
      </c>
      <c r="M23" s="32">
        <f>+tarialalt.ur.taria!M23+tarialalt.tums!M23+tarialalt.huns.nogoo!M23+'tarialalt.tejeeliin urgamal'!M23</f>
        <v>72</v>
      </c>
      <c r="N23" s="32">
        <f>+tarialalt.ur.taria!N23+tarialalt.tums!N23+tarialalt.huns.nogoo!N23+'tarialalt.tejeeliin urgamal'!N23</f>
        <v>68</v>
      </c>
      <c r="O23" s="32">
        <f>+tarialalt.ur.taria!O23+tarialalt.tums!O23+tarialalt.huns.nogoo!O23+'tarialalt.tejeeliin urgamal'!O23</f>
        <v>54</v>
      </c>
    </row>
    <row r="24" spans="1:52" ht="15" customHeight="1">
      <c r="A24" s="3" t="s">
        <v>27</v>
      </c>
      <c r="B24" s="8">
        <f>+tarialalt.ur.taria!B24+tarialalt.tums!B24+tarialalt.huns.nogoo!B24+'tarialalt.tejeeliin urgamal'!B24</f>
        <v>0</v>
      </c>
      <c r="C24" s="8">
        <f>+tarialalt.ur.taria!C24+tarialalt.tums!C24+tarialalt.huns.nogoo!C24+'tarialalt.tejeeliin urgamal'!C24</f>
        <v>0.5</v>
      </c>
      <c r="D24" s="8">
        <f>+tarialalt.ur.taria!D24+tarialalt.tums!D24+tarialalt.huns.nogoo!D24+'tarialalt.tejeeliin urgamal'!D24</f>
        <v>2.5</v>
      </c>
      <c r="E24" s="8">
        <f>+tarialalt.ur.taria!E24+tarialalt.tums!E24+tarialalt.huns.nogoo!E24+'tarialalt.tejeeliin urgamal'!E24</f>
        <v>4</v>
      </c>
      <c r="F24" s="8">
        <f>+tarialalt.ur.taria!F24+tarialalt.tums!F24+tarialalt.huns.nogoo!F24+'tarialalt.tejeeliin urgamal'!F24</f>
        <v>4.2</v>
      </c>
      <c r="G24" s="8">
        <f>+tarialalt.ur.taria!G24+tarialalt.tums!G24+tarialalt.huns.nogoo!G24+'tarialalt.tejeeliin urgamal'!G24</f>
        <v>2.2999999999999998</v>
      </c>
      <c r="H24" s="8">
        <f>+tarialalt.ur.taria!H24+tarialalt.tums!H24+tarialalt.huns.nogoo!H24+'tarialalt.tejeeliin urgamal'!H24</f>
        <v>3.3</v>
      </c>
      <c r="I24" s="8">
        <f>+tarialalt.ur.taria!I24+tarialalt.tums!I24+tarialalt.huns.nogoo!I24+'tarialalt.tejeeliin urgamal'!I24</f>
        <v>3.3</v>
      </c>
      <c r="J24" s="8">
        <f>+tarialalt.ur.taria!J24+tarialalt.tums!J24+tarialalt.huns.nogoo!J24+'tarialalt.tejeeliin urgamal'!J24</f>
        <v>5.5</v>
      </c>
      <c r="K24" s="8">
        <f>+tarialalt.ur.taria!K24+tarialalt.tums!K24+tarialalt.huns.nogoo!K24+'tarialalt.tejeeliin urgamal'!K24</f>
        <v>3.5</v>
      </c>
      <c r="L24" s="8">
        <f>+tarialalt.ur.taria!L24+tarialalt.tums!L24+tarialalt.huns.nogoo!L24+'tarialalt.tejeeliin urgamal'!L24</f>
        <v>3.04</v>
      </c>
      <c r="M24" s="8">
        <f>+tarialalt.ur.taria!M24+tarialalt.tums!M24+tarialalt.huns.nogoo!M24+'tarialalt.tejeeliin urgamal'!M24</f>
        <v>2.5</v>
      </c>
      <c r="N24" s="8">
        <f>+tarialalt.ur.taria!N24+tarialalt.tums!N24+tarialalt.huns.nogoo!N24+'tarialalt.tejeeliin urgamal'!N24</f>
        <v>1.5</v>
      </c>
      <c r="O24" s="8">
        <f>+tarialalt.ur.taria!O24+tarialalt.tums!O24+tarialalt.huns.nogoo!O24+'tarialalt.tejeeliin urgamal'!O24</f>
        <v>1.1000000000000001</v>
      </c>
    </row>
    <row r="25" spans="1:52" ht="15" customHeight="1">
      <c r="A25" s="28" t="s">
        <v>28</v>
      </c>
      <c r="B25" s="33">
        <f>+tarialalt.ur.taria!B25+tarialalt.tums!B25+tarialalt.huns.nogoo!B25+'tarialalt.tejeeliin urgamal'!B25</f>
        <v>67</v>
      </c>
      <c r="C25" s="33">
        <f>+tarialalt.ur.taria!C25+tarialalt.tums!C25+tarialalt.huns.nogoo!C25+'tarialalt.tejeeliin urgamal'!C25</f>
        <v>78</v>
      </c>
      <c r="D25" s="33">
        <f>+tarialalt.ur.taria!D25+tarialalt.tums!D25+tarialalt.huns.nogoo!D25+'tarialalt.tejeeliin urgamal'!D25</f>
        <v>78.5</v>
      </c>
      <c r="E25" s="33">
        <f>+tarialalt.ur.taria!E25+tarialalt.tums!E25+tarialalt.huns.nogoo!E25+'tarialalt.tejeeliin urgamal'!E25</f>
        <v>80</v>
      </c>
      <c r="F25" s="33">
        <f>+tarialalt.ur.taria!F25+tarialalt.tums!F25+tarialalt.huns.nogoo!F25+'tarialalt.tejeeliin urgamal'!F25</f>
        <v>72.8</v>
      </c>
      <c r="G25" s="33">
        <f>+tarialalt.ur.taria!G25+tarialalt.tums!G25+tarialalt.huns.nogoo!G25+'tarialalt.tejeeliin urgamal'!G25</f>
        <v>79.7</v>
      </c>
      <c r="H25" s="33">
        <f>+tarialalt.ur.taria!H25+tarialalt.tums!H25+tarialalt.huns.nogoo!H25+'tarialalt.tejeeliin urgamal'!H25</f>
        <v>77.5</v>
      </c>
      <c r="I25" s="33">
        <f>+tarialalt.ur.taria!I25+tarialalt.tums!I25+tarialalt.huns.nogoo!I25+'tarialalt.tejeeliin urgamal'!I25</f>
        <v>81.400000000000006</v>
      </c>
      <c r="J25" s="33">
        <f>+tarialalt.ur.taria!J25+tarialalt.tums!J25+tarialalt.huns.nogoo!J25+'tarialalt.tejeeliin urgamal'!J25</f>
        <v>79.8</v>
      </c>
      <c r="K25" s="33">
        <f>+tarialalt.ur.taria!K25+tarialalt.tums!K25+tarialalt.huns.nogoo!K25+'tarialalt.tejeeliin urgamal'!K25</f>
        <v>31.8</v>
      </c>
      <c r="L25" s="33">
        <f>+tarialalt.ur.taria!L25+tarialalt.tums!L25+tarialalt.huns.nogoo!L25+'tarialalt.tejeeliin urgamal'!L25</f>
        <v>37.299999999999997</v>
      </c>
      <c r="M25" s="33">
        <f>+tarialalt.ur.taria!M25+tarialalt.tums!M25+tarialalt.huns.nogoo!M25+'tarialalt.tejeeliin urgamal'!M25</f>
        <v>55.899999999999991</v>
      </c>
      <c r="N25" s="33">
        <f>+tarialalt.ur.taria!N25+tarialalt.tums!N25+tarialalt.huns.nogoo!N25+'tarialalt.tejeeliin urgamal'!N25</f>
        <v>65.8</v>
      </c>
      <c r="O25" s="33">
        <f>+tarialalt.ur.taria!O25+tarialalt.tums!O25+tarialalt.huns.nogoo!O25+'tarialalt.tejeeliin urgamal'!O25</f>
        <v>62.900000000000006</v>
      </c>
    </row>
    <row r="27" spans="1:52">
      <c r="K27" s="8"/>
    </row>
    <row r="29" spans="1:52">
      <c r="A29" s="119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51"/>
      <c r="N29" s="51"/>
      <c r="O29" s="51"/>
    </row>
    <row r="30" spans="1:52">
      <c r="A30" s="119"/>
    </row>
    <row r="31" spans="1:52">
      <c r="A31" s="4"/>
    </row>
    <row r="32" spans="1:52">
      <c r="A32" s="4"/>
    </row>
    <row r="33" spans="1:52">
      <c r="A33" s="4"/>
    </row>
    <row r="34" spans="1:52">
      <c r="A34" s="4"/>
    </row>
    <row r="35" spans="1:52" ht="15.75" customHeight="1">
      <c r="A35" s="4"/>
    </row>
    <row r="36" spans="1:52" ht="15.75" customHeight="1">
      <c r="A36" s="4"/>
    </row>
    <row r="37" spans="1:52">
      <c r="A37" s="4"/>
      <c r="AZ37" s="1" t="s">
        <v>39</v>
      </c>
    </row>
    <row r="38" spans="1:52">
      <c r="A38" s="4"/>
      <c r="Q38" s="4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X38" s="23">
        <v>2011</v>
      </c>
      <c r="AY38" s="23">
        <v>2012</v>
      </c>
      <c r="AZ38" s="23">
        <v>2013</v>
      </c>
    </row>
    <row r="39" spans="1:52">
      <c r="A39" s="4"/>
      <c r="Q39" s="4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X39" s="8">
        <v>656.6</v>
      </c>
      <c r="AY39" s="8">
        <v>752.15000000000009</v>
      </c>
      <c r="AZ39" s="8">
        <v>251.6</v>
      </c>
    </row>
    <row r="40" spans="1:5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AX40" s="32">
        <v>234.85000000000002</v>
      </c>
      <c r="AY40" s="32">
        <v>280.15000000000003</v>
      </c>
      <c r="AZ40" s="32">
        <v>172.50000000000003</v>
      </c>
    </row>
    <row r="41" spans="1:5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AX41" s="8">
        <v>150.75</v>
      </c>
      <c r="AY41" s="8">
        <v>205.69</v>
      </c>
      <c r="AZ41" s="8">
        <v>124.09999999999998</v>
      </c>
    </row>
    <row r="42" spans="1:52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AX42" s="33">
        <v>627.19999999999993</v>
      </c>
      <c r="AY42" s="33">
        <v>756.62</v>
      </c>
      <c r="AZ42" s="33">
        <v>543.70000000000005</v>
      </c>
    </row>
    <row r="43" spans="1:52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52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52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52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52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52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5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5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AX66" s="6"/>
    </row>
    <row r="67" spans="1:5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5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5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5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5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5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5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5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5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5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50">
      <c r="A77" s="4"/>
    </row>
    <row r="78" spans="1:5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5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5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3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3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AH82" s="7"/>
    </row>
    <row r="83" spans="1:3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3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3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3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3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3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3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3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3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3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3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3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3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AH95" s="7"/>
    </row>
    <row r="96" spans="1:3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3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6" spans="1:3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3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3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3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3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AH120" s="7"/>
    </row>
    <row r="121" spans="1:3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3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3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3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3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3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3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3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3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3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3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3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3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3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3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4" spans="1:3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3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3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3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3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AG158" s="7"/>
    </row>
    <row r="159" spans="1:3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3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</sheetData>
  <mergeCells count="4">
    <mergeCell ref="A1:O1"/>
    <mergeCell ref="A29:A30"/>
    <mergeCell ref="B29:L29"/>
    <mergeCell ref="A4:O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O37" sqref="O37"/>
    </sheetView>
  </sheetViews>
  <sheetFormatPr defaultRowHeight="15"/>
  <cols>
    <col min="1" max="1" width="14.5703125" customWidth="1"/>
  </cols>
  <sheetData>
    <row r="1" spans="1:15">
      <c r="A1" s="118" t="s">
        <v>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>
      <c r="A2" s="1"/>
      <c r="B2" s="21"/>
      <c r="C2" s="21"/>
      <c r="D2" s="21"/>
      <c r="E2" s="21"/>
      <c r="F2" s="21"/>
      <c r="G2" s="21"/>
      <c r="H2" s="21"/>
      <c r="I2" s="21"/>
      <c r="J2" s="21"/>
      <c r="L2" s="21"/>
      <c r="M2" s="21"/>
      <c r="N2" s="21"/>
      <c r="O2" s="21" t="s">
        <v>5</v>
      </c>
    </row>
    <row r="3" spans="1:15">
      <c r="A3" s="22" t="s">
        <v>29</v>
      </c>
      <c r="B3" s="23">
        <v>2000</v>
      </c>
      <c r="C3" s="23">
        <v>2001</v>
      </c>
      <c r="D3" s="23">
        <v>2002</v>
      </c>
      <c r="E3" s="23">
        <v>2003</v>
      </c>
      <c r="F3" s="23">
        <v>2004</v>
      </c>
      <c r="G3" s="23">
        <v>2005</v>
      </c>
      <c r="H3" s="23">
        <v>2006</v>
      </c>
      <c r="I3" s="23">
        <v>2007</v>
      </c>
      <c r="J3" s="23">
        <v>2008</v>
      </c>
      <c r="K3" s="23">
        <v>2009</v>
      </c>
      <c r="L3" s="23">
        <v>2010</v>
      </c>
      <c r="M3" s="23">
        <v>2011</v>
      </c>
      <c r="N3" s="23">
        <v>2012</v>
      </c>
      <c r="O3" s="23">
        <v>2013</v>
      </c>
    </row>
    <row r="4" spans="1:15">
      <c r="A4" s="121" t="s">
        <v>34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>
      <c r="A5" s="24" t="s">
        <v>30</v>
      </c>
      <c r="B5" s="25">
        <v>10.984204131227218</v>
      </c>
      <c r="C5" s="25">
        <v>22.26853883282141</v>
      </c>
      <c r="D5" s="25">
        <v>15.223000368595653</v>
      </c>
      <c r="E5" s="25">
        <v>9.3945349250486068</v>
      </c>
      <c r="F5" s="25">
        <v>9.9939399005307816</v>
      </c>
      <c r="G5" s="25">
        <v>8.7043707973102791</v>
      </c>
      <c r="H5" s="25">
        <v>7.680870211683688</v>
      </c>
      <c r="I5" s="25">
        <v>10.709653642529606</v>
      </c>
      <c r="J5" s="25">
        <v>9.3982240368467114</v>
      </c>
      <c r="K5" s="25">
        <v>14.168195423385152</v>
      </c>
      <c r="L5" s="25">
        <v>4.7947390658277831</v>
      </c>
      <c r="M5" s="25">
        <v>4.2</v>
      </c>
      <c r="N5" s="25">
        <v>4</v>
      </c>
      <c r="O5" s="25">
        <v>2.8</v>
      </c>
    </row>
    <row r="6" spans="1:15">
      <c r="A6" s="30" t="s">
        <v>36</v>
      </c>
      <c r="B6" s="31">
        <v>44.322416160031381</v>
      </c>
      <c r="C6" s="31">
        <v>45.727586724733442</v>
      </c>
      <c r="D6" s="31">
        <v>29.414342847751062</v>
      </c>
      <c r="E6" s="31">
        <v>22.140921409214091</v>
      </c>
      <c r="F6" s="31">
        <v>27.426523297491041</v>
      </c>
      <c r="G6" s="31">
        <v>12.622982220906545</v>
      </c>
      <c r="H6" s="31">
        <v>11.73464050334016</v>
      </c>
      <c r="I6" s="31">
        <v>34.27696495406601</v>
      </c>
      <c r="J6" s="31">
        <v>35.549765106415357</v>
      </c>
      <c r="K6" s="31">
        <v>31.215963240299526</v>
      </c>
      <c r="L6" s="31">
        <v>13.375454013357816</v>
      </c>
      <c r="M6" s="31">
        <v>12</v>
      </c>
      <c r="N6" s="31">
        <v>18.3</v>
      </c>
      <c r="O6" s="31">
        <v>10.5</v>
      </c>
    </row>
    <row r="7" spans="1:15">
      <c r="A7" s="26" t="s">
        <v>4</v>
      </c>
      <c r="B7" s="27">
        <f t="shared" ref="B7:O7" si="0">+B8+B9+B10+B11+B12+B13+B14+B15+B16+B17+B18+B19+B20+B21+B22+B23+B24+B25</f>
        <v>452</v>
      </c>
      <c r="C7" s="27">
        <f t="shared" si="0"/>
        <v>609</v>
      </c>
      <c r="D7" s="27">
        <f t="shared" si="0"/>
        <v>536.90000000000009</v>
      </c>
      <c r="E7" s="27">
        <f t="shared" si="0"/>
        <v>898.69999999999993</v>
      </c>
      <c r="F7" s="27">
        <f t="shared" si="0"/>
        <v>956.5</v>
      </c>
      <c r="G7" s="27">
        <f t="shared" si="0"/>
        <v>724.90000000000009</v>
      </c>
      <c r="H7" s="27">
        <f t="shared" si="0"/>
        <v>785.2</v>
      </c>
      <c r="I7" s="27">
        <f t="shared" si="0"/>
        <v>1512.1</v>
      </c>
      <c r="J7" s="27">
        <f t="shared" si="0"/>
        <v>1869.1000000000001</v>
      </c>
      <c r="K7" s="27">
        <f t="shared" si="0"/>
        <v>1467.4</v>
      </c>
      <c r="L7" s="27">
        <f t="shared" si="0"/>
        <v>1528.1000000000001</v>
      </c>
      <c r="M7" s="27">
        <f t="shared" si="0"/>
        <v>1685</v>
      </c>
      <c r="N7" s="27">
        <f t="shared" si="0"/>
        <v>1832.5</v>
      </c>
      <c r="O7" s="27">
        <f t="shared" si="0"/>
        <v>1213.7</v>
      </c>
    </row>
    <row r="8" spans="1:15">
      <c r="A8" s="3" t="s">
        <v>11</v>
      </c>
      <c r="B8" s="8">
        <v>0</v>
      </c>
      <c r="C8" s="8">
        <v>2.5</v>
      </c>
      <c r="D8" s="8">
        <v>3</v>
      </c>
      <c r="E8" s="8">
        <v>3.3</v>
      </c>
      <c r="F8" s="8">
        <v>3</v>
      </c>
      <c r="G8" s="8">
        <v>1.2</v>
      </c>
      <c r="H8" s="8">
        <v>0.5</v>
      </c>
      <c r="I8" s="8">
        <v>1.5</v>
      </c>
      <c r="J8" s="8">
        <v>1.3</v>
      </c>
      <c r="K8" s="8">
        <v>2</v>
      </c>
      <c r="L8" s="8">
        <v>2.8</v>
      </c>
      <c r="M8" s="8">
        <v>12.5</v>
      </c>
      <c r="N8" s="8">
        <v>1</v>
      </c>
      <c r="O8" s="8">
        <v>0</v>
      </c>
    </row>
    <row r="9" spans="1:15">
      <c r="A9" s="29" t="s">
        <v>12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0.4</v>
      </c>
      <c r="L9" s="32">
        <v>0</v>
      </c>
      <c r="M9" s="32">
        <v>4.0999999999999996</v>
      </c>
      <c r="N9" s="32">
        <v>6</v>
      </c>
      <c r="O9" s="32">
        <v>0</v>
      </c>
    </row>
    <row r="10" spans="1:15">
      <c r="A10" s="3" t="s">
        <v>13</v>
      </c>
      <c r="B10" s="8">
        <v>220</v>
      </c>
      <c r="C10" s="8">
        <v>110</v>
      </c>
      <c r="D10" s="8">
        <v>116</v>
      </c>
      <c r="E10" s="8">
        <v>170</v>
      </c>
      <c r="F10" s="8">
        <v>115</v>
      </c>
      <c r="G10" s="8">
        <v>80</v>
      </c>
      <c r="H10" s="8">
        <v>110</v>
      </c>
      <c r="I10" s="8">
        <v>100</v>
      </c>
      <c r="J10" s="8">
        <v>120</v>
      </c>
      <c r="K10" s="8">
        <v>150</v>
      </c>
      <c r="L10" s="8">
        <v>150</v>
      </c>
      <c r="M10" s="8">
        <v>175</v>
      </c>
      <c r="N10" s="8">
        <v>580</v>
      </c>
      <c r="O10" s="8">
        <v>147.5</v>
      </c>
    </row>
    <row r="11" spans="1:15">
      <c r="A11" s="29" t="s">
        <v>14</v>
      </c>
      <c r="B11" s="32">
        <v>56</v>
      </c>
      <c r="C11" s="32">
        <v>60</v>
      </c>
      <c r="D11" s="32">
        <v>108.9</v>
      </c>
      <c r="E11" s="32">
        <v>0</v>
      </c>
      <c r="F11" s="32">
        <v>230</v>
      </c>
      <c r="G11" s="32">
        <v>50</v>
      </c>
      <c r="H11" s="32">
        <v>300</v>
      </c>
      <c r="I11" s="32">
        <v>266</v>
      </c>
      <c r="J11" s="32">
        <v>120</v>
      </c>
      <c r="K11" s="32">
        <v>341</v>
      </c>
      <c r="L11" s="32">
        <v>85</v>
      </c>
      <c r="M11" s="32">
        <v>350</v>
      </c>
      <c r="N11" s="32">
        <v>110</v>
      </c>
      <c r="O11" s="32">
        <v>348</v>
      </c>
    </row>
    <row r="12" spans="1:15">
      <c r="A12" s="3" t="s">
        <v>15</v>
      </c>
      <c r="B12" s="8">
        <v>0</v>
      </c>
      <c r="C12" s="8">
        <v>0</v>
      </c>
      <c r="D12" s="8">
        <v>0</v>
      </c>
      <c r="E12" s="8">
        <v>1</v>
      </c>
      <c r="F12" s="8">
        <v>0</v>
      </c>
      <c r="G12" s="8">
        <v>0</v>
      </c>
      <c r="H12" s="8">
        <v>0</v>
      </c>
      <c r="I12" s="8">
        <v>2.5</v>
      </c>
      <c r="J12" s="8">
        <v>3.1</v>
      </c>
      <c r="K12" s="8">
        <v>0</v>
      </c>
      <c r="L12" s="8">
        <v>0</v>
      </c>
      <c r="M12" s="8">
        <v>15</v>
      </c>
      <c r="N12" s="8">
        <v>8.4</v>
      </c>
      <c r="O12" s="8">
        <v>25</v>
      </c>
    </row>
    <row r="13" spans="1:15">
      <c r="A13" s="29" t="s">
        <v>16</v>
      </c>
      <c r="B13" s="32">
        <v>0</v>
      </c>
      <c r="C13" s="32">
        <v>0</v>
      </c>
      <c r="D13" s="32">
        <v>7.5</v>
      </c>
      <c r="E13" s="32">
        <v>24.2</v>
      </c>
      <c r="F13" s="32">
        <v>10</v>
      </c>
      <c r="G13" s="32">
        <v>6</v>
      </c>
      <c r="H13" s="32">
        <v>3</v>
      </c>
      <c r="I13" s="32">
        <v>6</v>
      </c>
      <c r="J13" s="32">
        <v>25</v>
      </c>
      <c r="K13" s="32">
        <v>45.8</v>
      </c>
      <c r="L13" s="32">
        <v>405</v>
      </c>
      <c r="M13" s="32">
        <v>40</v>
      </c>
      <c r="N13" s="32">
        <v>31.1</v>
      </c>
      <c r="O13" s="32">
        <v>7</v>
      </c>
    </row>
    <row r="14" spans="1:15">
      <c r="A14" s="3" t="s">
        <v>17</v>
      </c>
      <c r="B14" s="8">
        <v>0</v>
      </c>
      <c r="C14" s="8">
        <v>30</v>
      </c>
      <c r="D14" s="8">
        <v>23.5</v>
      </c>
      <c r="E14" s="8">
        <v>35.1</v>
      </c>
      <c r="F14" s="8">
        <v>45</v>
      </c>
      <c r="G14" s="8">
        <v>33.6</v>
      </c>
      <c r="H14" s="8">
        <v>0</v>
      </c>
      <c r="I14" s="8">
        <v>450</v>
      </c>
      <c r="J14" s="8">
        <v>210</v>
      </c>
      <c r="K14" s="8">
        <v>67</v>
      </c>
      <c r="L14" s="8">
        <v>126</v>
      </c>
      <c r="M14" s="8">
        <v>137</v>
      </c>
      <c r="N14" s="8">
        <v>280</v>
      </c>
      <c r="O14" s="8">
        <v>16</v>
      </c>
    </row>
    <row r="15" spans="1:15">
      <c r="A15" s="29" t="s">
        <v>18</v>
      </c>
      <c r="B15" s="58">
        <v>90</v>
      </c>
      <c r="C15" s="32">
        <v>101</v>
      </c>
      <c r="D15" s="32">
        <v>100</v>
      </c>
      <c r="E15" s="32">
        <v>120</v>
      </c>
      <c r="F15" s="32">
        <v>130</v>
      </c>
      <c r="G15" s="32">
        <v>136.80000000000001</v>
      </c>
      <c r="H15" s="32">
        <v>220</v>
      </c>
      <c r="I15" s="32">
        <v>260</v>
      </c>
      <c r="J15" s="32">
        <v>330</v>
      </c>
      <c r="K15" s="32">
        <v>330</v>
      </c>
      <c r="L15" s="32">
        <v>294.10000000000002</v>
      </c>
      <c r="M15" s="32">
        <v>120</v>
      </c>
      <c r="N15" s="32">
        <v>120</v>
      </c>
      <c r="O15" s="32">
        <v>50</v>
      </c>
    </row>
    <row r="16" spans="1:15">
      <c r="A16" s="3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20</v>
      </c>
      <c r="K16" s="8">
        <v>0</v>
      </c>
      <c r="L16" s="8">
        <v>0</v>
      </c>
      <c r="M16" s="8">
        <v>30</v>
      </c>
      <c r="N16" s="8">
        <v>0</v>
      </c>
      <c r="O16" s="8">
        <v>0</v>
      </c>
    </row>
    <row r="17" spans="1:15">
      <c r="A17" s="29" t="s">
        <v>20</v>
      </c>
      <c r="B17" s="32">
        <v>0</v>
      </c>
      <c r="C17" s="32">
        <v>3</v>
      </c>
      <c r="D17" s="32">
        <v>6.3</v>
      </c>
      <c r="E17" s="32">
        <v>8.4</v>
      </c>
      <c r="F17" s="32">
        <v>50</v>
      </c>
      <c r="G17" s="32">
        <v>61.6</v>
      </c>
      <c r="H17" s="32">
        <v>41.7</v>
      </c>
      <c r="I17" s="32">
        <v>7.5</v>
      </c>
      <c r="J17" s="32">
        <v>269</v>
      </c>
      <c r="K17" s="32">
        <v>42.5</v>
      </c>
      <c r="L17" s="32">
        <v>20</v>
      </c>
      <c r="M17" s="32">
        <v>34</v>
      </c>
      <c r="N17" s="32">
        <v>10</v>
      </c>
      <c r="O17" s="32">
        <v>18</v>
      </c>
    </row>
    <row r="18" spans="1:15">
      <c r="A18" s="3" t="s">
        <v>21</v>
      </c>
      <c r="B18" s="8">
        <v>0</v>
      </c>
      <c r="C18" s="8">
        <v>90</v>
      </c>
      <c r="D18" s="8">
        <v>30</v>
      </c>
      <c r="E18" s="8">
        <v>120</v>
      </c>
      <c r="F18" s="8">
        <v>74.8</v>
      </c>
      <c r="G18" s="8">
        <v>24.5</v>
      </c>
      <c r="H18" s="8">
        <v>98</v>
      </c>
      <c r="I18" s="8">
        <v>140.5</v>
      </c>
      <c r="J18" s="8">
        <v>304.5</v>
      </c>
      <c r="K18" s="8">
        <v>64.8</v>
      </c>
      <c r="L18" s="8">
        <v>42</v>
      </c>
      <c r="M18" s="8">
        <v>175</v>
      </c>
      <c r="N18" s="8">
        <v>357</v>
      </c>
      <c r="O18" s="8">
        <v>200</v>
      </c>
    </row>
    <row r="19" spans="1:15">
      <c r="A19" s="29" t="s">
        <v>22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4</v>
      </c>
      <c r="O19" s="32">
        <v>0</v>
      </c>
    </row>
    <row r="20" spans="1:15">
      <c r="A20" s="3" t="s">
        <v>23</v>
      </c>
      <c r="B20" s="8">
        <v>30</v>
      </c>
      <c r="C20" s="8">
        <v>10</v>
      </c>
      <c r="D20" s="8">
        <v>0</v>
      </c>
      <c r="E20" s="8">
        <v>0</v>
      </c>
      <c r="F20" s="8">
        <v>1.2</v>
      </c>
      <c r="G20" s="8">
        <v>16</v>
      </c>
      <c r="H20" s="8">
        <v>8.5</v>
      </c>
      <c r="I20" s="8">
        <v>11.5</v>
      </c>
      <c r="J20" s="8">
        <v>31</v>
      </c>
      <c r="K20" s="8">
        <v>42.9</v>
      </c>
      <c r="L20" s="8">
        <v>40</v>
      </c>
      <c r="M20" s="8">
        <v>42</v>
      </c>
      <c r="N20" s="8">
        <v>100</v>
      </c>
      <c r="O20" s="8">
        <v>0</v>
      </c>
    </row>
    <row r="21" spans="1:15">
      <c r="A21" s="29" t="s">
        <v>24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0.5</v>
      </c>
      <c r="K21" s="32">
        <v>1</v>
      </c>
      <c r="L21" s="32">
        <v>0</v>
      </c>
      <c r="M21" s="32">
        <v>0</v>
      </c>
      <c r="N21" s="32">
        <v>0</v>
      </c>
      <c r="O21" s="32">
        <v>0</v>
      </c>
    </row>
    <row r="22" spans="1:15">
      <c r="A22" s="3" t="s">
        <v>25</v>
      </c>
      <c r="B22" s="8">
        <v>6</v>
      </c>
      <c r="C22" s="8">
        <v>140</v>
      </c>
      <c r="D22" s="8">
        <v>125</v>
      </c>
      <c r="E22" s="8">
        <v>305.3</v>
      </c>
      <c r="F22" s="8">
        <v>150</v>
      </c>
      <c r="G22" s="8">
        <v>250</v>
      </c>
      <c r="H22" s="8">
        <v>1</v>
      </c>
      <c r="I22" s="8">
        <v>210</v>
      </c>
      <c r="J22" s="8">
        <v>378.8</v>
      </c>
      <c r="K22" s="8">
        <v>315</v>
      </c>
      <c r="L22" s="8">
        <v>305</v>
      </c>
      <c r="M22" s="8">
        <v>490</v>
      </c>
      <c r="N22" s="8">
        <v>153</v>
      </c>
      <c r="O22" s="8">
        <v>327.5</v>
      </c>
    </row>
    <row r="23" spans="1:15">
      <c r="A23" s="29" t="s">
        <v>26</v>
      </c>
      <c r="B23" s="32">
        <v>50</v>
      </c>
      <c r="C23" s="32">
        <v>60</v>
      </c>
      <c r="D23" s="32">
        <v>8</v>
      </c>
      <c r="E23" s="32">
        <v>60</v>
      </c>
      <c r="F23" s="32">
        <v>108.2</v>
      </c>
      <c r="G23" s="32">
        <v>30</v>
      </c>
      <c r="H23" s="32">
        <v>0</v>
      </c>
      <c r="I23" s="32">
        <v>40</v>
      </c>
      <c r="J23" s="32">
        <v>45</v>
      </c>
      <c r="K23" s="32">
        <v>25</v>
      </c>
      <c r="L23" s="32">
        <v>15</v>
      </c>
      <c r="M23" s="32">
        <v>5</v>
      </c>
      <c r="N23" s="32">
        <v>3</v>
      </c>
      <c r="O23" s="32">
        <v>6</v>
      </c>
    </row>
    <row r="24" spans="1:15">
      <c r="A24" s="3" t="s">
        <v>27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1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>
      <c r="A25" s="28" t="s">
        <v>28</v>
      </c>
      <c r="B25" s="33">
        <v>0</v>
      </c>
      <c r="C25" s="33">
        <v>2.5</v>
      </c>
      <c r="D25" s="33">
        <v>8.6999999999999993</v>
      </c>
      <c r="E25" s="33">
        <v>51.4</v>
      </c>
      <c r="F25" s="33">
        <v>39.299999999999997</v>
      </c>
      <c r="G25" s="33">
        <v>35.200000000000003</v>
      </c>
      <c r="H25" s="33">
        <v>2.5</v>
      </c>
      <c r="I25" s="33">
        <v>16.600000000000001</v>
      </c>
      <c r="J25" s="33">
        <v>9.9</v>
      </c>
      <c r="K25" s="33">
        <v>40</v>
      </c>
      <c r="L25" s="33">
        <v>43.2</v>
      </c>
      <c r="M25" s="33">
        <v>55.4</v>
      </c>
      <c r="N25" s="33">
        <v>69</v>
      </c>
      <c r="O25" s="33">
        <v>68.7</v>
      </c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mergeCells count="2">
    <mergeCell ref="A1:O1"/>
    <mergeCell ref="A4:O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I17" sqref="I17"/>
    </sheetView>
  </sheetViews>
  <sheetFormatPr defaultRowHeight="15"/>
  <cols>
    <col min="2" max="2" width="10.28515625" customWidth="1"/>
  </cols>
  <sheetData>
    <row r="1" spans="1:17">
      <c r="A1" s="59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47" t="s">
        <v>7</v>
      </c>
      <c r="B3" s="47"/>
      <c r="C3" s="23">
        <v>1960</v>
      </c>
      <c r="D3" s="23">
        <v>1970</v>
      </c>
      <c r="E3" s="23">
        <v>1980</v>
      </c>
      <c r="F3" s="23">
        <v>1990</v>
      </c>
      <c r="G3" s="23">
        <v>2000</v>
      </c>
      <c r="H3" s="23">
        <v>2001</v>
      </c>
      <c r="I3" s="23">
        <v>2002</v>
      </c>
      <c r="J3" s="23">
        <v>2003</v>
      </c>
      <c r="K3" s="23">
        <v>2004</v>
      </c>
      <c r="L3" s="23">
        <v>2005</v>
      </c>
      <c r="M3" s="23">
        <v>2006</v>
      </c>
      <c r="N3" s="23">
        <v>2007</v>
      </c>
      <c r="O3" s="23">
        <v>2008</v>
      </c>
      <c r="P3" s="23">
        <v>2009</v>
      </c>
      <c r="Q3" s="23">
        <v>2010</v>
      </c>
    </row>
    <row r="4" spans="1:17">
      <c r="A4" s="48" t="s">
        <v>37</v>
      </c>
      <c r="B4" s="48"/>
      <c r="C4" s="8">
        <v>2064</v>
      </c>
      <c r="D4" s="8">
        <v>1866.2</v>
      </c>
      <c r="E4" s="8">
        <v>640</v>
      </c>
      <c r="F4" s="35">
        <v>714</v>
      </c>
      <c r="G4" s="8">
        <v>553</v>
      </c>
      <c r="H4" s="8">
        <v>581.6</v>
      </c>
      <c r="I4" s="8">
        <v>760.90000000000009</v>
      </c>
      <c r="J4" s="8">
        <v>950.30000000000007</v>
      </c>
      <c r="K4" s="8">
        <v>829.9</v>
      </c>
      <c r="L4" s="8">
        <v>565.5</v>
      </c>
      <c r="M4" s="8">
        <v>455.8</v>
      </c>
      <c r="N4" s="8">
        <v>614.64999999999986</v>
      </c>
      <c r="O4" s="8">
        <v>714.2</v>
      </c>
      <c r="P4" s="8">
        <v>776.21</v>
      </c>
      <c r="Q4" s="8">
        <v>594.44000000000005</v>
      </c>
    </row>
    <row r="5" spans="1:17">
      <c r="A5" s="49" t="s">
        <v>0</v>
      </c>
      <c r="B5" s="49"/>
      <c r="C5" s="32">
        <v>56</v>
      </c>
      <c r="D5" s="32">
        <v>47.7</v>
      </c>
      <c r="E5" s="32">
        <v>75</v>
      </c>
      <c r="F5" s="32">
        <v>164.2</v>
      </c>
      <c r="G5" s="32">
        <v>155.19999999999999</v>
      </c>
      <c r="H5" s="32">
        <v>178.3</v>
      </c>
      <c r="I5" s="32">
        <v>272.5</v>
      </c>
      <c r="J5" s="32">
        <v>236.9</v>
      </c>
      <c r="K5" s="32">
        <v>192.2</v>
      </c>
      <c r="L5" s="32">
        <v>198</v>
      </c>
      <c r="M5" s="32">
        <v>190.6</v>
      </c>
      <c r="N5" s="32">
        <v>204.2</v>
      </c>
      <c r="O5" s="32">
        <v>230.7</v>
      </c>
      <c r="P5" s="32">
        <v>218.75</v>
      </c>
      <c r="Q5" s="32">
        <v>199.89999999999998</v>
      </c>
    </row>
    <row r="6" spans="1:17">
      <c r="A6" s="48" t="s">
        <v>1</v>
      </c>
      <c r="B6" s="48"/>
      <c r="C6" s="8">
        <v>30</v>
      </c>
      <c r="D6" s="8">
        <v>35.4</v>
      </c>
      <c r="E6" s="8">
        <v>82</v>
      </c>
      <c r="F6" s="35">
        <v>79.5</v>
      </c>
      <c r="G6" s="8">
        <v>115.39999999999999</v>
      </c>
      <c r="H6" s="8">
        <v>149.4</v>
      </c>
      <c r="I6" s="8">
        <v>171.5</v>
      </c>
      <c r="J6" s="8">
        <v>178.49999999999997</v>
      </c>
      <c r="K6" s="8">
        <v>153.4</v>
      </c>
      <c r="L6" s="8">
        <v>130.17000000000002</v>
      </c>
      <c r="M6" s="8">
        <v>88.4</v>
      </c>
      <c r="N6" s="8">
        <v>96.45</v>
      </c>
      <c r="O6" s="8">
        <v>125.2</v>
      </c>
      <c r="P6" s="8">
        <v>117.5</v>
      </c>
      <c r="Q6" s="8">
        <v>109.66000000000001</v>
      </c>
    </row>
    <row r="7" spans="1:17">
      <c r="A7" s="50" t="s">
        <v>2</v>
      </c>
      <c r="B7" s="50"/>
      <c r="C7" s="33">
        <v>105</v>
      </c>
      <c r="D7" s="33">
        <v>784</v>
      </c>
      <c r="E7" s="33">
        <v>3383</v>
      </c>
      <c r="F7" s="33">
        <v>3518.3</v>
      </c>
      <c r="G7" s="33">
        <v>184.8</v>
      </c>
      <c r="H7" s="33">
        <v>380.9</v>
      </c>
      <c r="I7" s="33">
        <v>264.60000000000002</v>
      </c>
      <c r="J7" s="33">
        <v>323.7</v>
      </c>
      <c r="K7" s="33">
        <v>329.50000000000006</v>
      </c>
      <c r="L7" s="33">
        <v>314.10000000000002</v>
      </c>
      <c r="M7" s="33">
        <v>299.49999999999994</v>
      </c>
      <c r="N7" s="33">
        <v>392.90000000000003</v>
      </c>
      <c r="O7" s="33">
        <v>439.4</v>
      </c>
      <c r="P7" s="33">
        <v>580.35000000000014</v>
      </c>
      <c r="Q7" s="33">
        <v>531.95000000000005</v>
      </c>
    </row>
    <row r="10" spans="1:17">
      <c r="A10" s="59" t="s">
        <v>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1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123" t="s">
        <v>7</v>
      </c>
      <c r="B12" s="123"/>
      <c r="C12" s="34">
        <v>1960</v>
      </c>
      <c r="D12" s="34">
        <v>1970</v>
      </c>
      <c r="E12" s="34">
        <v>1980</v>
      </c>
      <c r="F12" s="34">
        <v>1990</v>
      </c>
      <c r="G12" s="34">
        <v>2000</v>
      </c>
      <c r="H12" s="34">
        <v>2001</v>
      </c>
      <c r="I12" s="34">
        <v>2002</v>
      </c>
      <c r="J12" s="34">
        <v>2003</v>
      </c>
      <c r="K12" s="34">
        <v>2004</v>
      </c>
      <c r="L12" s="34">
        <v>2005</v>
      </c>
      <c r="M12" s="34">
        <v>2006</v>
      </c>
      <c r="N12" s="34">
        <v>2007</v>
      </c>
      <c r="O12" s="34">
        <v>2008</v>
      </c>
      <c r="P12" s="34">
        <v>2009</v>
      </c>
      <c r="Q12" s="34">
        <v>2010</v>
      </c>
    </row>
    <row r="13" spans="1:17">
      <c r="A13" s="124" t="s">
        <v>37</v>
      </c>
      <c r="B13" s="124"/>
      <c r="C13" s="8">
        <v>582</v>
      </c>
      <c r="D13" s="8">
        <v>625</v>
      </c>
      <c r="E13" s="8">
        <v>439.8</v>
      </c>
      <c r="F13" s="35">
        <v>881.7</v>
      </c>
      <c r="G13" s="8">
        <v>602.20000000000005</v>
      </c>
      <c r="H13" s="8">
        <v>587.29999999999995</v>
      </c>
      <c r="I13" s="8">
        <v>930.2</v>
      </c>
      <c r="J13" s="8">
        <v>1578.3</v>
      </c>
      <c r="K13" s="8">
        <v>888.3</v>
      </c>
      <c r="L13" s="8">
        <v>520.20000000000005</v>
      </c>
      <c r="M13" s="8">
        <v>519</v>
      </c>
      <c r="N13" s="8">
        <v>676.00000000000011</v>
      </c>
      <c r="O13" s="8">
        <v>956.65</v>
      </c>
      <c r="P13" s="8">
        <v>1293.28</v>
      </c>
      <c r="Q13" s="8">
        <v>838.89999999999986</v>
      </c>
    </row>
    <row r="14" spans="1:17">
      <c r="A14" s="125" t="s">
        <v>0</v>
      </c>
      <c r="B14" s="125"/>
      <c r="C14" s="32">
        <v>108</v>
      </c>
      <c r="D14" s="32">
        <v>823.6</v>
      </c>
      <c r="E14" s="32">
        <v>662</v>
      </c>
      <c r="F14" s="32">
        <v>1150.3</v>
      </c>
      <c r="G14" s="32">
        <v>1217.7</v>
      </c>
      <c r="H14" s="32">
        <v>1318.1</v>
      </c>
      <c r="I14" s="32">
        <v>1830</v>
      </c>
      <c r="J14" s="32">
        <v>2213.6999999999998</v>
      </c>
      <c r="K14" s="32">
        <v>1280.5</v>
      </c>
      <c r="L14" s="32">
        <v>1522.6000000000001</v>
      </c>
      <c r="M14" s="32">
        <v>1266.9000000000001</v>
      </c>
      <c r="N14" s="32">
        <v>1390.3</v>
      </c>
      <c r="O14" s="32">
        <v>1365.55</v>
      </c>
      <c r="P14" s="32">
        <v>1815.8000000000002</v>
      </c>
      <c r="Q14" s="32">
        <v>1269.5999999999999</v>
      </c>
    </row>
    <row r="15" spans="1:17">
      <c r="A15" s="124" t="s">
        <v>1</v>
      </c>
      <c r="B15" s="124"/>
      <c r="C15" s="13">
        <v>30</v>
      </c>
      <c r="D15" s="13">
        <v>269.89999999999998</v>
      </c>
      <c r="E15" s="13">
        <v>703.6</v>
      </c>
      <c r="F15" s="36">
        <v>709.2</v>
      </c>
      <c r="G15" s="13">
        <v>1349.6</v>
      </c>
      <c r="H15" s="13">
        <v>849.19999999999993</v>
      </c>
      <c r="I15" s="13">
        <v>907.29999999999984</v>
      </c>
      <c r="J15" s="13">
        <v>1472.5</v>
      </c>
      <c r="K15" s="13">
        <v>1186.6999999999998</v>
      </c>
      <c r="L15" s="13">
        <v>1076.9000000000001</v>
      </c>
      <c r="M15" s="13">
        <v>506</v>
      </c>
      <c r="N15" s="13">
        <v>521.65</v>
      </c>
      <c r="O15" s="13">
        <v>489.34999999999997</v>
      </c>
      <c r="P15" s="13">
        <v>837.95</v>
      </c>
      <c r="Q15" s="13">
        <v>711.80000000000007</v>
      </c>
    </row>
    <row r="16" spans="1:17">
      <c r="A16" s="126" t="s">
        <v>2</v>
      </c>
      <c r="B16" s="126"/>
      <c r="C16" s="43">
        <v>363</v>
      </c>
      <c r="D16" s="43">
        <v>763.8</v>
      </c>
      <c r="E16" s="43">
        <v>3837.9</v>
      </c>
      <c r="F16" s="43">
        <v>10377.5</v>
      </c>
      <c r="G16" s="43">
        <v>452</v>
      </c>
      <c r="H16" s="43">
        <v>609</v>
      </c>
      <c r="I16" s="43">
        <v>536.90000000000009</v>
      </c>
      <c r="J16" s="43">
        <v>898.69999999999993</v>
      </c>
      <c r="K16" s="43">
        <v>956.5</v>
      </c>
      <c r="L16" s="43">
        <v>724.90000000000009</v>
      </c>
      <c r="M16" s="43">
        <v>785.2</v>
      </c>
      <c r="N16" s="43">
        <v>1512.1</v>
      </c>
      <c r="O16" s="43">
        <v>1869.1000000000001</v>
      </c>
      <c r="P16" s="43">
        <v>1467.4</v>
      </c>
      <c r="Q16" s="43">
        <v>1528.1000000000001</v>
      </c>
    </row>
    <row r="17" spans="1:17" ht="1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59" t="s">
        <v>9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</row>
    <row r="20" spans="1:1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57" t="s">
        <v>7</v>
      </c>
      <c r="B21" s="57"/>
      <c r="C21" s="34">
        <v>1960</v>
      </c>
      <c r="D21" s="34">
        <v>1970</v>
      </c>
      <c r="E21" s="34">
        <v>1980</v>
      </c>
      <c r="F21" s="34">
        <v>1990</v>
      </c>
      <c r="G21" s="34">
        <v>2000</v>
      </c>
      <c r="H21" s="34">
        <v>2001</v>
      </c>
      <c r="I21" s="34">
        <v>2002</v>
      </c>
      <c r="J21" s="34">
        <v>2003</v>
      </c>
      <c r="K21" s="34">
        <v>2004</v>
      </c>
      <c r="L21" s="34">
        <v>2005</v>
      </c>
      <c r="M21" s="34">
        <v>2006</v>
      </c>
      <c r="N21" s="34">
        <v>2007</v>
      </c>
      <c r="O21" s="34">
        <v>2008</v>
      </c>
      <c r="P21" s="34">
        <v>2009</v>
      </c>
      <c r="Q21" s="34">
        <v>2010</v>
      </c>
    </row>
    <row r="22" spans="1:17">
      <c r="A22" s="14" t="s">
        <v>35</v>
      </c>
      <c r="B22" s="53" t="s">
        <v>37</v>
      </c>
      <c r="C22" s="15">
        <v>10.5</v>
      </c>
      <c r="D22" s="15">
        <v>7.8</v>
      </c>
      <c r="E22" s="15">
        <v>5.0999999999999996</v>
      </c>
      <c r="F22" s="16">
        <v>11</v>
      </c>
      <c r="G22" s="16">
        <v>7.3</v>
      </c>
      <c r="H22" s="16">
        <v>7.1</v>
      </c>
      <c r="I22" s="17">
        <v>5.7</v>
      </c>
      <c r="J22" s="16">
        <v>8</v>
      </c>
      <c r="K22" s="16">
        <v>8</v>
      </c>
      <c r="L22" s="16">
        <v>4.7</v>
      </c>
      <c r="M22" s="16">
        <v>11</v>
      </c>
      <c r="N22" s="16">
        <v>9.4</v>
      </c>
      <c r="O22" s="16">
        <v>13.8</v>
      </c>
      <c r="P22" s="16">
        <v>15.5</v>
      </c>
      <c r="Q22" s="16">
        <v>13.7</v>
      </c>
    </row>
    <row r="23" spans="1:17">
      <c r="A23" s="20" t="s">
        <v>38</v>
      </c>
      <c r="B23" s="54"/>
      <c r="C23" s="33">
        <v>2.8</v>
      </c>
      <c r="D23" s="33">
        <v>3.3</v>
      </c>
      <c r="E23" s="33">
        <v>6.9</v>
      </c>
      <c r="F23" s="33">
        <v>12.3</v>
      </c>
      <c r="G23" s="33">
        <f t="shared" ref="G23:Q23" si="0">+G13/G4*10</f>
        <v>10.889692585895119</v>
      </c>
      <c r="H23" s="33">
        <f t="shared" si="0"/>
        <v>10.098005502063272</v>
      </c>
      <c r="I23" s="33">
        <f t="shared" si="0"/>
        <v>12.224996714417136</v>
      </c>
      <c r="J23" s="33">
        <f t="shared" si="0"/>
        <v>16.608439440176785</v>
      </c>
      <c r="K23" s="33">
        <f t="shared" si="0"/>
        <v>10.703699240872393</v>
      </c>
      <c r="L23" s="33">
        <f t="shared" si="0"/>
        <v>9.1989389920424411</v>
      </c>
      <c r="M23" s="33">
        <f t="shared" si="0"/>
        <v>11.386573058358929</v>
      </c>
      <c r="N23" s="33">
        <f t="shared" si="0"/>
        <v>10.998129016513467</v>
      </c>
      <c r="O23" s="33">
        <f t="shared" si="0"/>
        <v>13.394707364883784</v>
      </c>
      <c r="P23" s="33">
        <f t="shared" si="0"/>
        <v>16.66147047834993</v>
      </c>
      <c r="Q23" s="33">
        <f t="shared" si="0"/>
        <v>14.112441962182892</v>
      </c>
    </row>
    <row r="24" spans="1:17">
      <c r="A24" s="14" t="s">
        <v>35</v>
      </c>
      <c r="B24" s="53" t="s">
        <v>0</v>
      </c>
      <c r="C24" s="44">
        <v>83.4</v>
      </c>
      <c r="D24" s="44">
        <v>76.599999999999994</v>
      </c>
      <c r="E24" s="44">
        <v>52.8</v>
      </c>
      <c r="F24" s="44">
        <v>107.7</v>
      </c>
      <c r="G24" s="44">
        <v>74.7</v>
      </c>
      <c r="H24" s="44">
        <v>65.599999999999994</v>
      </c>
      <c r="I24" s="44">
        <v>56.4</v>
      </c>
      <c r="J24" s="44">
        <v>93.4</v>
      </c>
      <c r="K24" s="45">
        <v>88.3</v>
      </c>
      <c r="L24" s="45">
        <v>84.8</v>
      </c>
      <c r="M24" s="45">
        <v>101.7</v>
      </c>
      <c r="N24" s="45">
        <v>99.8</v>
      </c>
      <c r="O24" s="45">
        <v>109.6</v>
      </c>
      <c r="P24" s="45">
        <v>111.8</v>
      </c>
      <c r="Q24" s="44">
        <v>121.6</v>
      </c>
    </row>
    <row r="25" spans="1:17">
      <c r="A25" s="20" t="s">
        <v>38</v>
      </c>
      <c r="B25" s="54"/>
      <c r="C25" s="33">
        <v>19.3</v>
      </c>
      <c r="D25" s="33">
        <v>172.6</v>
      </c>
      <c r="E25" s="33">
        <v>88.3</v>
      </c>
      <c r="F25" s="33">
        <v>70.099999999999994</v>
      </c>
      <c r="G25" s="33">
        <f t="shared" ref="G25:Q25" si="1">+G14/G5*10</f>
        <v>78.460051546391753</v>
      </c>
      <c r="H25" s="33">
        <f t="shared" si="1"/>
        <v>73.925967470555236</v>
      </c>
      <c r="I25" s="33">
        <f t="shared" si="1"/>
        <v>67.155963302752298</v>
      </c>
      <c r="J25" s="33">
        <f t="shared" si="1"/>
        <v>93.44449134655973</v>
      </c>
      <c r="K25" s="46">
        <f t="shared" si="1"/>
        <v>66.623309053069718</v>
      </c>
      <c r="L25" s="33">
        <f t="shared" si="1"/>
        <v>76.89898989898991</v>
      </c>
      <c r="M25" s="46">
        <f t="shared" si="1"/>
        <v>66.469045120671566</v>
      </c>
      <c r="N25" s="33">
        <f t="shared" si="1"/>
        <v>68.085210577864842</v>
      </c>
      <c r="O25" s="33">
        <f t="shared" si="1"/>
        <v>59.191590810576507</v>
      </c>
      <c r="P25" s="33">
        <f t="shared" si="1"/>
        <v>83.00800000000001</v>
      </c>
      <c r="Q25" s="33">
        <f t="shared" si="1"/>
        <v>63.511755877938974</v>
      </c>
    </row>
    <row r="26" spans="1:17" ht="25.5">
      <c r="A26" s="14" t="s">
        <v>35</v>
      </c>
      <c r="B26" s="55" t="s">
        <v>2</v>
      </c>
      <c r="C26" s="18">
        <v>65.599999999999994</v>
      </c>
      <c r="D26" s="19">
        <v>27</v>
      </c>
      <c r="E26" s="18">
        <v>38.799999999999997</v>
      </c>
      <c r="F26" s="18">
        <v>44.7</v>
      </c>
      <c r="G26" s="18">
        <v>54.5</v>
      </c>
      <c r="H26" s="18">
        <v>14.3</v>
      </c>
      <c r="I26" s="18">
        <v>11.9</v>
      </c>
      <c r="J26" s="18">
        <v>29.6</v>
      </c>
      <c r="K26" s="18">
        <v>18.7</v>
      </c>
      <c r="L26" s="18">
        <v>16.399999999999999</v>
      </c>
      <c r="M26" s="18">
        <v>26.6</v>
      </c>
      <c r="N26" s="18">
        <v>28.6</v>
      </c>
      <c r="O26" s="18">
        <v>35.799999999999997</v>
      </c>
      <c r="P26" s="18">
        <v>29.5</v>
      </c>
      <c r="Q26" s="18">
        <v>31.3</v>
      </c>
    </row>
    <row r="27" spans="1:17">
      <c r="A27" s="20" t="s">
        <v>38</v>
      </c>
      <c r="B27" s="56"/>
      <c r="C27" s="43">
        <v>6</v>
      </c>
      <c r="D27" s="43">
        <v>9.6999999999999993</v>
      </c>
      <c r="E27" s="43">
        <v>12.2</v>
      </c>
      <c r="F27" s="43">
        <v>29.5</v>
      </c>
      <c r="G27" s="43">
        <f t="shared" ref="G27:Q27" si="2">+G16/G7*10</f>
        <v>24.458874458874455</v>
      </c>
      <c r="H27" s="43">
        <f t="shared" si="2"/>
        <v>15.988448411656604</v>
      </c>
      <c r="I27" s="43">
        <f t="shared" si="2"/>
        <v>20.291005291005291</v>
      </c>
      <c r="J27" s="43">
        <f t="shared" si="2"/>
        <v>27.763361136855114</v>
      </c>
      <c r="K27" s="43">
        <f t="shared" si="2"/>
        <v>29.028831562974201</v>
      </c>
      <c r="L27" s="43">
        <f t="shared" si="2"/>
        <v>23.078637376631647</v>
      </c>
      <c r="M27" s="43">
        <f t="shared" si="2"/>
        <v>26.217028380634396</v>
      </c>
      <c r="N27" s="43">
        <f t="shared" si="2"/>
        <v>38.48561975057266</v>
      </c>
      <c r="O27" s="43">
        <f t="shared" si="2"/>
        <v>42.537551206190265</v>
      </c>
      <c r="P27" s="43">
        <f t="shared" si="2"/>
        <v>25.284741966054966</v>
      </c>
      <c r="Q27" s="43">
        <f t="shared" si="2"/>
        <v>28.72638405865213</v>
      </c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5"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A33" workbookViewId="0">
      <selection activeCell="E50" sqref="E50"/>
    </sheetView>
  </sheetViews>
  <sheetFormatPr defaultRowHeight="12.75"/>
  <cols>
    <col min="1" max="1" width="9.140625" style="62"/>
    <col min="2" max="2" width="12.140625" style="62" customWidth="1"/>
    <col min="3" max="13" width="6.42578125" style="62" customWidth="1"/>
    <col min="14" max="16384" width="9.140625" style="62"/>
  </cols>
  <sheetData>
    <row r="1" spans="1:17">
      <c r="A1" s="127" t="s">
        <v>41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60"/>
      <c r="N1" s="61"/>
      <c r="O1" s="128"/>
      <c r="P1" s="128"/>
      <c r="Q1" s="61"/>
    </row>
    <row r="2" spans="1:17" ht="13.5" thickBot="1">
      <c r="A2" s="129" t="s">
        <v>42</v>
      </c>
      <c r="B2" s="129"/>
      <c r="C2" s="129"/>
      <c r="D2" s="129"/>
      <c r="E2" s="129"/>
      <c r="F2" s="129"/>
      <c r="G2" s="129"/>
      <c r="H2" s="117"/>
      <c r="I2" s="130"/>
      <c r="J2" s="130"/>
      <c r="K2" s="130"/>
      <c r="L2" s="130"/>
      <c r="M2" s="63"/>
      <c r="N2" s="61"/>
      <c r="O2" s="128"/>
      <c r="P2" s="128"/>
      <c r="Q2" s="61"/>
    </row>
    <row r="3" spans="1:17" ht="15.75" customHeight="1" thickBot="1">
      <c r="A3" s="64" t="s">
        <v>43</v>
      </c>
      <c r="B3" s="64" t="s">
        <v>44</v>
      </c>
      <c r="C3" s="131" t="s">
        <v>45</v>
      </c>
      <c r="D3" s="132"/>
      <c r="E3" s="132"/>
      <c r="F3" s="132"/>
      <c r="G3" s="132"/>
      <c r="H3" s="133"/>
      <c r="I3" s="132" t="s">
        <v>46</v>
      </c>
      <c r="J3" s="132"/>
      <c r="K3" s="132"/>
      <c r="L3" s="132"/>
      <c r="M3" s="132"/>
      <c r="N3" s="141"/>
    </row>
    <row r="4" spans="1:17" ht="13.5" thickBot="1">
      <c r="A4" s="65"/>
      <c r="B4" s="65"/>
      <c r="C4" s="66">
        <v>2013</v>
      </c>
      <c r="D4" s="66">
        <v>2014</v>
      </c>
      <c r="E4" s="66">
        <v>2015</v>
      </c>
      <c r="F4" s="66">
        <v>2016</v>
      </c>
      <c r="G4" s="67">
        <v>2017</v>
      </c>
      <c r="H4" s="68">
        <v>2018</v>
      </c>
      <c r="I4" s="68">
        <v>2013</v>
      </c>
      <c r="J4" s="66">
        <v>2014</v>
      </c>
      <c r="K4" s="66">
        <v>2015</v>
      </c>
      <c r="L4" s="66">
        <v>2016</v>
      </c>
      <c r="M4" s="68">
        <v>2017</v>
      </c>
      <c r="N4" s="65">
        <v>2018</v>
      </c>
    </row>
    <row r="5" spans="1:17">
      <c r="A5" s="69" t="s">
        <v>47</v>
      </c>
      <c r="B5" s="70" t="s">
        <v>48</v>
      </c>
      <c r="C5" s="71">
        <v>251.6</v>
      </c>
      <c r="D5" s="72">
        <v>490.7</v>
      </c>
      <c r="E5" s="72">
        <v>329.6</v>
      </c>
      <c r="F5" s="72">
        <v>434.5</v>
      </c>
      <c r="G5" s="73">
        <f>SUM(G6:G23)</f>
        <v>227.3</v>
      </c>
      <c r="H5" s="74">
        <v>188.5</v>
      </c>
      <c r="I5" s="72">
        <v>172.48</v>
      </c>
      <c r="J5" s="72">
        <v>109.15</v>
      </c>
      <c r="K5" s="72">
        <v>84.11</v>
      </c>
      <c r="L5" s="72">
        <v>87.7</v>
      </c>
      <c r="M5" s="74">
        <f>SUM(M6:M23)</f>
        <v>120.41200000000001</v>
      </c>
      <c r="N5" s="156">
        <f>SUM(N6:N23)</f>
        <v>173.38000000000002</v>
      </c>
    </row>
    <row r="6" spans="1:17">
      <c r="A6" s="60" t="s">
        <v>28</v>
      </c>
      <c r="B6" s="75" t="s">
        <v>49</v>
      </c>
      <c r="C6" s="76">
        <v>6.5</v>
      </c>
      <c r="D6" s="77">
        <v>6.6</v>
      </c>
      <c r="E6" s="78">
        <v>8.3000000000000007</v>
      </c>
      <c r="F6" s="78">
        <v>3.7</v>
      </c>
      <c r="G6" s="79">
        <v>7.5</v>
      </c>
      <c r="H6" s="138">
        <v>3.8</v>
      </c>
      <c r="I6" s="80">
        <v>22.3</v>
      </c>
      <c r="J6" s="78">
        <v>22</v>
      </c>
      <c r="K6" s="78">
        <v>23.4</v>
      </c>
      <c r="L6" s="78">
        <v>25.2</v>
      </c>
      <c r="M6" s="81">
        <v>21.2</v>
      </c>
      <c r="N6" s="152">
        <v>22.3</v>
      </c>
    </row>
    <row r="7" spans="1:17">
      <c r="A7" s="60" t="s">
        <v>11</v>
      </c>
      <c r="B7" s="75" t="s">
        <v>50</v>
      </c>
      <c r="C7" s="76"/>
      <c r="D7" s="78">
        <v>0</v>
      </c>
      <c r="E7" s="78">
        <v>0</v>
      </c>
      <c r="F7" s="78">
        <v>0</v>
      </c>
      <c r="G7" s="79">
        <v>0</v>
      </c>
      <c r="H7" s="138"/>
      <c r="I7" s="80">
        <v>0.2</v>
      </c>
      <c r="J7" s="78">
        <v>4.5</v>
      </c>
      <c r="K7" s="78">
        <v>0.8</v>
      </c>
      <c r="L7" s="78">
        <v>3.7</v>
      </c>
      <c r="M7" s="81">
        <v>2.5</v>
      </c>
      <c r="N7" s="152">
        <v>2.1</v>
      </c>
    </row>
    <row r="8" spans="1:17">
      <c r="A8" s="60" t="s">
        <v>12</v>
      </c>
      <c r="B8" s="75" t="s">
        <v>51</v>
      </c>
      <c r="C8" s="76"/>
      <c r="D8" s="78">
        <v>0</v>
      </c>
      <c r="E8" s="78">
        <v>0</v>
      </c>
      <c r="F8" s="78">
        <v>0</v>
      </c>
      <c r="G8" s="79">
        <v>0</v>
      </c>
      <c r="H8" s="138"/>
      <c r="I8" s="80">
        <v>0.6</v>
      </c>
      <c r="J8" s="78">
        <v>1.3</v>
      </c>
      <c r="K8" s="78">
        <v>0.5</v>
      </c>
      <c r="L8" s="78">
        <v>1</v>
      </c>
      <c r="M8" s="81">
        <v>0.23</v>
      </c>
      <c r="N8" s="152">
        <v>1.1000000000000001</v>
      </c>
    </row>
    <row r="9" spans="1:17">
      <c r="A9" s="60" t="s">
        <v>13</v>
      </c>
      <c r="B9" s="75" t="s">
        <v>52</v>
      </c>
      <c r="C9" s="76">
        <v>10.4</v>
      </c>
      <c r="D9" s="78">
        <v>4</v>
      </c>
      <c r="E9" s="78">
        <v>3</v>
      </c>
      <c r="F9" s="78">
        <v>3</v>
      </c>
      <c r="G9" s="79">
        <v>0.7</v>
      </c>
      <c r="H9" s="138">
        <v>1</v>
      </c>
      <c r="I9" s="80">
        <v>2.7</v>
      </c>
      <c r="J9" s="78">
        <v>2.4</v>
      </c>
      <c r="K9" s="78">
        <v>0.36</v>
      </c>
      <c r="L9" s="78">
        <v>0.7</v>
      </c>
      <c r="M9" s="81">
        <v>1.26</v>
      </c>
      <c r="N9" s="152">
        <v>0.6</v>
      </c>
    </row>
    <row r="10" spans="1:17">
      <c r="A10" s="60" t="s">
        <v>14</v>
      </c>
      <c r="B10" s="75" t="s">
        <v>53</v>
      </c>
      <c r="C10" s="76">
        <v>3</v>
      </c>
      <c r="D10" s="78">
        <v>1.9</v>
      </c>
      <c r="E10" s="78">
        <v>3.5</v>
      </c>
      <c r="F10" s="78">
        <v>2</v>
      </c>
      <c r="G10" s="79">
        <v>0.5</v>
      </c>
      <c r="H10" s="138">
        <v>0.2</v>
      </c>
      <c r="I10" s="80">
        <v>14</v>
      </c>
      <c r="J10" s="78">
        <v>9.1999999999999993</v>
      </c>
      <c r="K10" s="78">
        <v>9.1999999999999993</v>
      </c>
      <c r="L10" s="78">
        <v>3.5</v>
      </c>
      <c r="M10" s="81">
        <v>3</v>
      </c>
      <c r="N10" s="152">
        <v>1.5</v>
      </c>
    </row>
    <row r="11" spans="1:17">
      <c r="A11" s="60" t="s">
        <v>15</v>
      </c>
      <c r="B11" s="75" t="s">
        <v>54</v>
      </c>
      <c r="C11" s="76">
        <v>2.5</v>
      </c>
      <c r="D11" s="78">
        <v>1</v>
      </c>
      <c r="E11" s="78">
        <v>0.7</v>
      </c>
      <c r="F11" s="78">
        <v>0.7</v>
      </c>
      <c r="G11" s="79">
        <v>0.7</v>
      </c>
      <c r="H11" s="138">
        <v>1.5</v>
      </c>
      <c r="I11" s="80">
        <v>1.2</v>
      </c>
      <c r="J11" s="78">
        <v>1.5</v>
      </c>
      <c r="K11" s="78">
        <v>0.5</v>
      </c>
      <c r="L11" s="78">
        <v>0.75</v>
      </c>
      <c r="M11" s="81">
        <v>0.75</v>
      </c>
      <c r="N11" s="152">
        <v>0.5</v>
      </c>
    </row>
    <row r="12" spans="1:17">
      <c r="A12" s="60" t="s">
        <v>16</v>
      </c>
      <c r="B12" s="75" t="s">
        <v>55</v>
      </c>
      <c r="C12" s="76">
        <v>0.5</v>
      </c>
      <c r="D12" s="78">
        <v>1</v>
      </c>
      <c r="E12" s="78">
        <v>0.5</v>
      </c>
      <c r="F12" s="78">
        <v>0</v>
      </c>
      <c r="G12" s="79">
        <v>0</v>
      </c>
      <c r="H12" s="138">
        <v>0.5</v>
      </c>
      <c r="I12" s="80">
        <v>10.3</v>
      </c>
      <c r="J12" s="78">
        <v>5</v>
      </c>
      <c r="K12" s="78">
        <v>4.5</v>
      </c>
      <c r="L12" s="78">
        <v>2.75</v>
      </c>
      <c r="M12" s="81">
        <v>2.702</v>
      </c>
      <c r="N12" s="152">
        <v>2.5</v>
      </c>
    </row>
    <row r="13" spans="1:17">
      <c r="A13" s="60" t="s">
        <v>17</v>
      </c>
      <c r="B13" s="75" t="s">
        <v>56</v>
      </c>
      <c r="C13" s="76"/>
      <c r="D13" s="78">
        <v>2.5</v>
      </c>
      <c r="E13" s="78">
        <v>0.5</v>
      </c>
      <c r="F13" s="78">
        <v>1</v>
      </c>
      <c r="G13" s="79">
        <v>0</v>
      </c>
      <c r="H13" s="138"/>
      <c r="I13" s="80">
        <v>3.7</v>
      </c>
      <c r="J13" s="78">
        <v>3.5</v>
      </c>
      <c r="K13" s="78">
        <v>2.2999999999999998</v>
      </c>
      <c r="L13" s="78">
        <v>3.6</v>
      </c>
      <c r="M13" s="81">
        <v>1.77</v>
      </c>
      <c r="N13" s="152">
        <v>2.5</v>
      </c>
    </row>
    <row r="14" spans="1:17">
      <c r="A14" s="60" t="s">
        <v>18</v>
      </c>
      <c r="B14" s="75" t="s">
        <v>57</v>
      </c>
      <c r="C14" s="76">
        <v>20.2</v>
      </c>
      <c r="D14" s="78">
        <v>21.6</v>
      </c>
      <c r="E14" s="78">
        <v>17.2</v>
      </c>
      <c r="F14" s="78">
        <v>22.6</v>
      </c>
      <c r="G14" s="79">
        <v>30.1</v>
      </c>
      <c r="H14" s="138">
        <v>34.6</v>
      </c>
      <c r="I14" s="80">
        <v>2.5</v>
      </c>
      <c r="J14" s="78">
        <v>1</v>
      </c>
      <c r="K14" s="78">
        <v>0.5</v>
      </c>
      <c r="L14" s="78">
        <v>2.2000000000000002</v>
      </c>
      <c r="M14" s="81">
        <v>3.1</v>
      </c>
      <c r="N14" s="152">
        <v>1</v>
      </c>
    </row>
    <row r="15" spans="1:17">
      <c r="A15" s="60" t="s">
        <v>19</v>
      </c>
      <c r="B15" s="75" t="s">
        <v>58</v>
      </c>
      <c r="C15" s="76"/>
      <c r="D15" s="78">
        <v>0</v>
      </c>
      <c r="E15" s="78">
        <v>0</v>
      </c>
      <c r="F15" s="78">
        <v>0</v>
      </c>
      <c r="G15" s="79">
        <v>0</v>
      </c>
      <c r="H15" s="138"/>
      <c r="I15" s="80">
        <v>4.0999999999999996</v>
      </c>
      <c r="J15" s="78">
        <v>3</v>
      </c>
      <c r="K15" s="78">
        <v>3</v>
      </c>
      <c r="L15" s="78">
        <v>3.8</v>
      </c>
      <c r="M15" s="81">
        <v>3</v>
      </c>
      <c r="N15" s="152">
        <v>2.8</v>
      </c>
    </row>
    <row r="16" spans="1:17">
      <c r="A16" s="60" t="s">
        <v>20</v>
      </c>
      <c r="B16" s="75" t="s">
        <v>59</v>
      </c>
      <c r="C16" s="76">
        <v>14</v>
      </c>
      <c r="D16" s="78">
        <v>5.5</v>
      </c>
      <c r="E16" s="78">
        <v>3.5</v>
      </c>
      <c r="F16" s="78">
        <v>5</v>
      </c>
      <c r="G16" s="79">
        <v>10</v>
      </c>
      <c r="H16" s="138">
        <v>5</v>
      </c>
      <c r="I16" s="80">
        <v>3.5</v>
      </c>
      <c r="J16" s="78">
        <v>5</v>
      </c>
      <c r="K16" s="78">
        <v>6.7</v>
      </c>
      <c r="L16" s="78">
        <v>2</v>
      </c>
      <c r="M16" s="81">
        <v>2</v>
      </c>
      <c r="N16" s="152">
        <v>3.9</v>
      </c>
    </row>
    <row r="17" spans="1:17">
      <c r="A17" s="60" t="s">
        <v>60</v>
      </c>
      <c r="B17" s="75" t="s">
        <v>61</v>
      </c>
      <c r="C17" s="76">
        <v>72</v>
      </c>
      <c r="D17" s="78">
        <v>35.6</v>
      </c>
      <c r="E17" s="78">
        <v>7</v>
      </c>
      <c r="F17" s="78">
        <v>8.5</v>
      </c>
      <c r="G17" s="79">
        <v>5.8</v>
      </c>
      <c r="H17" s="138">
        <v>1.9</v>
      </c>
      <c r="I17" s="80">
        <v>40</v>
      </c>
      <c r="J17" s="78">
        <v>21</v>
      </c>
      <c r="K17" s="78">
        <v>6.3</v>
      </c>
      <c r="L17" s="78">
        <v>7.1</v>
      </c>
      <c r="M17" s="81">
        <v>45.5</v>
      </c>
      <c r="N17" s="152">
        <v>86.03</v>
      </c>
    </row>
    <row r="18" spans="1:17">
      <c r="A18" s="60" t="s">
        <v>22</v>
      </c>
      <c r="B18" s="75" t="s">
        <v>62</v>
      </c>
      <c r="C18" s="76">
        <v>0.5</v>
      </c>
      <c r="D18" s="78">
        <v>0</v>
      </c>
      <c r="E18" s="78">
        <v>0</v>
      </c>
      <c r="F18" s="78">
        <v>0</v>
      </c>
      <c r="G18" s="79">
        <v>0</v>
      </c>
      <c r="H18" s="138"/>
      <c r="I18" s="80">
        <v>0.2</v>
      </c>
      <c r="J18" s="78">
        <v>0.5</v>
      </c>
      <c r="K18" s="78">
        <v>0.2</v>
      </c>
      <c r="L18" s="78">
        <v>0.1</v>
      </c>
      <c r="M18" s="81">
        <v>0.2</v>
      </c>
      <c r="N18" s="152">
        <v>0.45</v>
      </c>
    </row>
    <row r="19" spans="1:17">
      <c r="A19" s="60" t="s">
        <v>23</v>
      </c>
      <c r="B19" s="75" t="s">
        <v>63</v>
      </c>
      <c r="C19" s="76">
        <v>3</v>
      </c>
      <c r="D19" s="78">
        <v>276</v>
      </c>
      <c r="E19" s="78">
        <v>171</v>
      </c>
      <c r="F19" s="78">
        <v>218</v>
      </c>
      <c r="G19" s="79">
        <v>25</v>
      </c>
      <c r="H19" s="138">
        <v>54</v>
      </c>
      <c r="I19" s="80">
        <v>3.2</v>
      </c>
      <c r="J19" s="78">
        <v>7</v>
      </c>
      <c r="K19" s="78">
        <v>8</v>
      </c>
      <c r="L19" s="78">
        <v>7</v>
      </c>
      <c r="M19" s="81">
        <v>8</v>
      </c>
      <c r="N19" s="152">
        <v>26</v>
      </c>
    </row>
    <row r="20" spans="1:17">
      <c r="A20" s="60" t="s">
        <v>24</v>
      </c>
      <c r="B20" s="75" t="s">
        <v>64</v>
      </c>
      <c r="C20" s="76"/>
      <c r="D20" s="78">
        <v>0</v>
      </c>
      <c r="E20" s="78">
        <v>0</v>
      </c>
      <c r="F20" s="78">
        <v>0</v>
      </c>
      <c r="G20" s="79">
        <v>0</v>
      </c>
      <c r="H20" s="138"/>
      <c r="I20" s="80">
        <v>8</v>
      </c>
      <c r="J20" s="78">
        <v>1</v>
      </c>
      <c r="K20" s="78">
        <v>2.1</v>
      </c>
      <c r="L20" s="78">
        <v>5.8</v>
      </c>
      <c r="M20" s="81">
        <v>5.2</v>
      </c>
      <c r="N20" s="152">
        <v>1.7</v>
      </c>
    </row>
    <row r="21" spans="1:17">
      <c r="A21" s="60" t="s">
        <v>25</v>
      </c>
      <c r="B21" s="75" t="s">
        <v>65</v>
      </c>
      <c r="C21" s="76">
        <v>104</v>
      </c>
      <c r="D21" s="78">
        <v>115</v>
      </c>
      <c r="E21" s="78">
        <v>104.4</v>
      </c>
      <c r="F21" s="78">
        <v>110</v>
      </c>
      <c r="G21" s="79">
        <v>97</v>
      </c>
      <c r="H21" s="138">
        <v>66</v>
      </c>
      <c r="I21" s="80">
        <v>35</v>
      </c>
      <c r="J21" s="78">
        <v>6</v>
      </c>
      <c r="K21" s="78">
        <v>8.1</v>
      </c>
      <c r="L21" s="78">
        <v>5.5</v>
      </c>
      <c r="M21" s="81">
        <v>8</v>
      </c>
      <c r="N21" s="152">
        <v>2.4</v>
      </c>
    </row>
    <row r="22" spans="1:17">
      <c r="A22" s="60" t="s">
        <v>26</v>
      </c>
      <c r="B22" s="75" t="s">
        <v>66</v>
      </c>
      <c r="C22" s="76">
        <v>15</v>
      </c>
      <c r="D22" s="78">
        <v>20</v>
      </c>
      <c r="E22" s="78">
        <v>10</v>
      </c>
      <c r="F22" s="78">
        <v>60</v>
      </c>
      <c r="G22" s="79">
        <v>50</v>
      </c>
      <c r="H22" s="138">
        <v>20</v>
      </c>
      <c r="I22" s="80">
        <v>20</v>
      </c>
      <c r="J22" s="78">
        <v>15</v>
      </c>
      <c r="K22" s="78">
        <v>6.5</v>
      </c>
      <c r="L22" s="78">
        <v>10</v>
      </c>
      <c r="M22" s="81">
        <v>10</v>
      </c>
      <c r="N22" s="152">
        <v>15</v>
      </c>
    </row>
    <row r="23" spans="1:17" ht="13.5" thickBot="1">
      <c r="A23" s="63" t="s">
        <v>27</v>
      </c>
      <c r="B23" s="82" t="s">
        <v>67</v>
      </c>
      <c r="C23" s="83"/>
      <c r="D23" s="65">
        <v>0</v>
      </c>
      <c r="E23" s="65">
        <v>0</v>
      </c>
      <c r="F23" s="65">
        <v>0</v>
      </c>
      <c r="G23" s="84">
        <v>0</v>
      </c>
      <c r="H23" s="139"/>
      <c r="I23" s="85">
        <v>1</v>
      </c>
      <c r="J23" s="65">
        <v>0.3</v>
      </c>
      <c r="K23" s="65">
        <v>1.2</v>
      </c>
      <c r="L23" s="65">
        <v>3</v>
      </c>
      <c r="M23" s="86">
        <v>2</v>
      </c>
      <c r="N23" s="157">
        <v>1</v>
      </c>
      <c r="Q23" s="87"/>
    </row>
    <row r="24" spans="1:17">
      <c r="A24" s="64" t="s">
        <v>41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88"/>
      <c r="O24" s="88"/>
      <c r="P24" s="88"/>
      <c r="Q24" s="78"/>
    </row>
    <row r="25" spans="1:17" ht="13.5" thickBot="1">
      <c r="A25" s="129" t="s">
        <v>42</v>
      </c>
      <c r="B25" s="129"/>
      <c r="C25" s="129"/>
      <c r="D25" s="129"/>
      <c r="E25" s="129"/>
      <c r="F25" s="129"/>
      <c r="G25" s="129"/>
      <c r="H25" s="117"/>
      <c r="I25" s="130"/>
      <c r="J25" s="130"/>
      <c r="K25" s="130"/>
      <c r="L25" s="130"/>
      <c r="M25" s="63"/>
      <c r="N25" s="61"/>
      <c r="O25" s="128"/>
      <c r="P25" s="128"/>
      <c r="Q25" s="60"/>
    </row>
    <row r="26" spans="1:17" ht="27.75" customHeight="1" thickBot="1">
      <c r="A26" s="64" t="s">
        <v>43</v>
      </c>
      <c r="B26" s="64" t="s">
        <v>44</v>
      </c>
      <c r="C26" s="143" t="s">
        <v>68</v>
      </c>
      <c r="D26" s="144"/>
      <c r="E26" s="144"/>
      <c r="F26" s="144"/>
      <c r="G26" s="144"/>
      <c r="H26" s="158"/>
      <c r="I26" s="142" t="s">
        <v>69</v>
      </c>
      <c r="J26" s="142"/>
      <c r="K26" s="142"/>
      <c r="L26" s="142"/>
      <c r="M26" s="142"/>
      <c r="N26" s="147"/>
      <c r="O26" s="88"/>
      <c r="Q26" s="87"/>
    </row>
    <row r="27" spans="1:17" ht="13.5" thickBot="1">
      <c r="A27" s="65"/>
      <c r="B27" s="65"/>
      <c r="C27" s="66">
        <v>2013</v>
      </c>
      <c r="D27" s="66">
        <v>2014</v>
      </c>
      <c r="E27" s="66">
        <v>2015</v>
      </c>
      <c r="F27" s="145">
        <v>2016</v>
      </c>
      <c r="G27" s="67">
        <v>2017</v>
      </c>
      <c r="H27" s="145">
        <v>2018</v>
      </c>
      <c r="I27" s="68">
        <v>2013</v>
      </c>
      <c r="J27" s="66">
        <v>2014</v>
      </c>
      <c r="K27" s="66">
        <v>2015</v>
      </c>
      <c r="L27" s="66">
        <v>2016</v>
      </c>
      <c r="M27" s="68">
        <v>2017</v>
      </c>
      <c r="N27" s="68">
        <v>2018</v>
      </c>
      <c r="Q27" s="87"/>
    </row>
    <row r="28" spans="1:17">
      <c r="A28" s="69" t="s">
        <v>47</v>
      </c>
      <c r="B28" s="70" t="s">
        <v>48</v>
      </c>
      <c r="C28" s="71">
        <v>124.1</v>
      </c>
      <c r="D28" s="72">
        <v>71.900000000000006</v>
      </c>
      <c r="E28" s="72">
        <v>77.900000000000006</v>
      </c>
      <c r="F28" s="72">
        <v>90.2</v>
      </c>
      <c r="G28" s="89">
        <f>SUM(G29:G46)</f>
        <v>117.813</v>
      </c>
      <c r="H28" s="146">
        <v>83.623000000000005</v>
      </c>
      <c r="I28" s="72">
        <v>543.70000000000005</v>
      </c>
      <c r="J28" s="72">
        <v>415.3</v>
      </c>
      <c r="K28" s="72">
        <v>398</v>
      </c>
      <c r="L28" s="72">
        <v>481.5</v>
      </c>
      <c r="M28" s="72">
        <f>SUM(M29:M46)</f>
        <v>682.96</v>
      </c>
      <c r="N28" s="154">
        <v>556.09999999999991</v>
      </c>
      <c r="Q28" s="87"/>
    </row>
    <row r="29" spans="1:17">
      <c r="A29" s="60" t="s">
        <v>28</v>
      </c>
      <c r="B29" s="75" t="s">
        <v>49</v>
      </c>
      <c r="C29" s="76">
        <v>13.9</v>
      </c>
      <c r="D29" s="77">
        <v>14.2</v>
      </c>
      <c r="E29" s="78">
        <v>18.8</v>
      </c>
      <c r="F29" s="78">
        <v>14.8</v>
      </c>
      <c r="G29" s="90">
        <v>18.399999999999999</v>
      </c>
      <c r="H29" s="81">
        <v>11.5</v>
      </c>
      <c r="I29" s="80">
        <v>20.2</v>
      </c>
      <c r="J29" s="77">
        <v>21</v>
      </c>
      <c r="K29" s="78">
        <v>8.6999999999999993</v>
      </c>
      <c r="L29" s="78">
        <v>9.1999999999999993</v>
      </c>
      <c r="M29" s="78">
        <v>11.3</v>
      </c>
      <c r="N29" s="152">
        <v>11.8</v>
      </c>
      <c r="Q29" s="87"/>
    </row>
    <row r="30" spans="1:17">
      <c r="A30" s="60" t="s">
        <v>11</v>
      </c>
      <c r="B30" s="75" t="s">
        <v>50</v>
      </c>
      <c r="C30" s="76">
        <v>2.2000000000000002</v>
      </c>
      <c r="D30" s="78">
        <v>1.4</v>
      </c>
      <c r="E30" s="78">
        <v>0.8</v>
      </c>
      <c r="F30" s="78">
        <v>0.3</v>
      </c>
      <c r="G30" s="90">
        <v>0.8</v>
      </c>
      <c r="H30" s="81">
        <v>0.621</v>
      </c>
      <c r="I30" s="80">
        <v>2</v>
      </c>
      <c r="J30" s="78">
        <v>1</v>
      </c>
      <c r="K30" s="78">
        <v>0.4</v>
      </c>
      <c r="L30" s="78">
        <v>5</v>
      </c>
      <c r="M30" s="78">
        <v>0.5</v>
      </c>
      <c r="N30" s="152"/>
      <c r="Q30" s="87"/>
    </row>
    <row r="31" spans="1:17">
      <c r="A31" s="60" t="s">
        <v>12</v>
      </c>
      <c r="B31" s="75" t="s">
        <v>51</v>
      </c>
      <c r="C31" s="76">
        <v>0.5</v>
      </c>
      <c r="D31" s="78">
        <v>0.1</v>
      </c>
      <c r="E31" s="78">
        <v>0.1</v>
      </c>
      <c r="F31" s="78">
        <v>0</v>
      </c>
      <c r="G31" s="90">
        <v>0.03</v>
      </c>
      <c r="H31" s="81">
        <v>0.4</v>
      </c>
      <c r="I31" s="80"/>
      <c r="J31" s="78">
        <v>0</v>
      </c>
      <c r="K31" s="78">
        <v>1.3</v>
      </c>
      <c r="L31" s="78">
        <v>4</v>
      </c>
      <c r="M31" s="78">
        <v>0</v>
      </c>
      <c r="N31" s="152">
        <v>3.2</v>
      </c>
    </row>
    <row r="32" spans="1:17">
      <c r="A32" s="60" t="s">
        <v>13</v>
      </c>
      <c r="B32" s="75" t="s">
        <v>52</v>
      </c>
      <c r="C32" s="76">
        <v>1.8</v>
      </c>
      <c r="D32" s="78">
        <v>4.7</v>
      </c>
      <c r="E32" s="78">
        <v>0.5</v>
      </c>
      <c r="F32" s="78">
        <v>1.4</v>
      </c>
      <c r="G32" s="90">
        <v>1</v>
      </c>
      <c r="H32" s="81">
        <v>1.1000000000000001</v>
      </c>
      <c r="I32" s="80">
        <v>95.3</v>
      </c>
      <c r="J32" s="78">
        <v>99.3</v>
      </c>
      <c r="K32" s="78">
        <v>117</v>
      </c>
      <c r="L32" s="78">
        <v>115</v>
      </c>
      <c r="M32" s="78">
        <v>114.3</v>
      </c>
      <c r="N32" s="152">
        <v>115</v>
      </c>
    </row>
    <row r="33" spans="1:14">
      <c r="A33" s="60" t="s">
        <v>14</v>
      </c>
      <c r="B33" s="75" t="s">
        <v>53</v>
      </c>
      <c r="C33" s="76">
        <v>4</v>
      </c>
      <c r="D33" s="78">
        <v>5.2</v>
      </c>
      <c r="E33" s="78">
        <v>5.0999999999999996</v>
      </c>
      <c r="F33" s="78">
        <v>2</v>
      </c>
      <c r="G33" s="90">
        <v>3.8</v>
      </c>
      <c r="H33" s="81">
        <v>1.9</v>
      </c>
      <c r="I33" s="80">
        <v>97.5</v>
      </c>
      <c r="J33" s="78">
        <v>80</v>
      </c>
      <c r="K33" s="78">
        <v>80</v>
      </c>
      <c r="L33" s="78">
        <v>100</v>
      </c>
      <c r="M33" s="78">
        <v>100</v>
      </c>
      <c r="N33" s="152">
        <v>1</v>
      </c>
    </row>
    <row r="34" spans="1:14">
      <c r="A34" s="60" t="s">
        <v>15</v>
      </c>
      <c r="B34" s="75" t="s">
        <v>54</v>
      </c>
      <c r="C34" s="76">
        <v>1</v>
      </c>
      <c r="D34" s="78">
        <v>0.5</v>
      </c>
      <c r="E34" s="78">
        <v>0.2</v>
      </c>
      <c r="F34" s="78">
        <v>0.5</v>
      </c>
      <c r="G34" s="90">
        <v>0.52600000000000002</v>
      </c>
      <c r="H34" s="81">
        <v>1</v>
      </c>
      <c r="I34" s="80">
        <v>4</v>
      </c>
      <c r="J34" s="78">
        <v>0</v>
      </c>
      <c r="K34" s="78">
        <v>0.6</v>
      </c>
      <c r="L34" s="78">
        <v>1.1000000000000001</v>
      </c>
      <c r="M34" s="78">
        <v>0.06</v>
      </c>
      <c r="N34" s="152">
        <v>1</v>
      </c>
    </row>
    <row r="35" spans="1:14">
      <c r="A35" s="60" t="s">
        <v>16</v>
      </c>
      <c r="B35" s="75" t="s">
        <v>55</v>
      </c>
      <c r="C35" s="76">
        <v>24.2</v>
      </c>
      <c r="D35" s="78">
        <v>14.1</v>
      </c>
      <c r="E35" s="78">
        <v>15.5</v>
      </c>
      <c r="F35" s="78">
        <v>24.6</v>
      </c>
      <c r="G35" s="90">
        <v>7.0810000000000004</v>
      </c>
      <c r="H35" s="81">
        <v>7.782</v>
      </c>
      <c r="I35" s="80">
        <v>8</v>
      </c>
      <c r="J35" s="78">
        <v>5</v>
      </c>
      <c r="K35" s="78">
        <v>7</v>
      </c>
      <c r="L35" s="78">
        <v>10</v>
      </c>
      <c r="M35" s="78">
        <v>5</v>
      </c>
      <c r="N35" s="152">
        <v>7.9</v>
      </c>
    </row>
    <row r="36" spans="1:14">
      <c r="A36" s="60" t="s">
        <v>17</v>
      </c>
      <c r="B36" s="75" t="s">
        <v>56</v>
      </c>
      <c r="C36" s="76">
        <v>2.1</v>
      </c>
      <c r="D36" s="78">
        <v>2.4</v>
      </c>
      <c r="E36" s="78">
        <v>1.9</v>
      </c>
      <c r="F36" s="78">
        <v>2.5</v>
      </c>
      <c r="G36" s="90">
        <v>2.2930000000000001</v>
      </c>
      <c r="H36" s="81">
        <v>1</v>
      </c>
      <c r="I36" s="80">
        <v>20</v>
      </c>
      <c r="J36" s="78">
        <v>30</v>
      </c>
      <c r="K36" s="78">
        <v>15</v>
      </c>
      <c r="L36" s="78">
        <v>2.4</v>
      </c>
      <c r="M36" s="78">
        <v>14.6</v>
      </c>
      <c r="N36" s="152">
        <v>15</v>
      </c>
    </row>
    <row r="37" spans="1:14">
      <c r="A37" s="60" t="s">
        <v>18</v>
      </c>
      <c r="B37" s="75" t="s">
        <v>57</v>
      </c>
      <c r="C37" s="76">
        <v>1.3</v>
      </c>
      <c r="D37" s="78">
        <v>0.8</v>
      </c>
      <c r="E37" s="78">
        <v>0.5</v>
      </c>
      <c r="F37" s="78">
        <v>1.5</v>
      </c>
      <c r="G37" s="90">
        <v>0.45300000000000001</v>
      </c>
      <c r="H37" s="81">
        <v>0.65</v>
      </c>
      <c r="I37" s="80">
        <v>85</v>
      </c>
      <c r="J37" s="78">
        <v>85.5</v>
      </c>
      <c r="K37" s="78">
        <v>0</v>
      </c>
      <c r="L37" s="78">
        <v>86.5</v>
      </c>
      <c r="M37" s="78">
        <v>86</v>
      </c>
      <c r="N37" s="152">
        <v>85</v>
      </c>
    </row>
    <row r="38" spans="1:14">
      <c r="A38" s="60" t="s">
        <v>19</v>
      </c>
      <c r="B38" s="75" t="s">
        <v>58</v>
      </c>
      <c r="C38" s="76">
        <v>0.8</v>
      </c>
      <c r="D38" s="78">
        <v>0.8</v>
      </c>
      <c r="E38" s="78">
        <v>1.2</v>
      </c>
      <c r="F38" s="78">
        <v>1.5</v>
      </c>
      <c r="G38" s="90">
        <v>1.1000000000000001</v>
      </c>
      <c r="H38" s="81">
        <v>0.7</v>
      </c>
      <c r="I38" s="80"/>
      <c r="J38" s="78">
        <v>0</v>
      </c>
      <c r="K38" s="78">
        <v>0</v>
      </c>
      <c r="L38" s="78">
        <v>0.2</v>
      </c>
      <c r="M38" s="78">
        <v>0</v>
      </c>
      <c r="N38" s="152"/>
    </row>
    <row r="39" spans="1:14">
      <c r="A39" s="60" t="s">
        <v>20</v>
      </c>
      <c r="B39" s="75" t="s">
        <v>59</v>
      </c>
      <c r="C39" s="76">
        <v>6.3</v>
      </c>
      <c r="D39" s="78">
        <v>3</v>
      </c>
      <c r="E39" s="78">
        <v>4</v>
      </c>
      <c r="F39" s="78">
        <v>1.8</v>
      </c>
      <c r="G39" s="90">
        <v>1.73</v>
      </c>
      <c r="H39" s="81">
        <v>1.9</v>
      </c>
      <c r="I39" s="80">
        <v>9.6999999999999993</v>
      </c>
      <c r="J39" s="78">
        <v>7.5</v>
      </c>
      <c r="K39" s="78">
        <v>16</v>
      </c>
      <c r="L39" s="78">
        <v>2.5</v>
      </c>
      <c r="M39" s="78">
        <v>7</v>
      </c>
      <c r="N39" s="152">
        <v>5.5</v>
      </c>
    </row>
    <row r="40" spans="1:14">
      <c r="A40" s="60" t="s">
        <v>60</v>
      </c>
      <c r="B40" s="75" t="s">
        <v>61</v>
      </c>
      <c r="C40" s="76">
        <v>36.5</v>
      </c>
      <c r="D40" s="78">
        <v>4</v>
      </c>
      <c r="E40" s="78">
        <v>13.7</v>
      </c>
      <c r="F40" s="78">
        <v>12.2</v>
      </c>
      <c r="G40" s="90">
        <v>20</v>
      </c>
      <c r="H40" s="81">
        <v>21.06</v>
      </c>
      <c r="I40" s="80">
        <v>68</v>
      </c>
      <c r="J40" s="78">
        <v>13</v>
      </c>
      <c r="K40" s="78">
        <v>8</v>
      </c>
      <c r="L40" s="78">
        <v>8.1</v>
      </c>
      <c r="M40" s="78">
        <v>11</v>
      </c>
      <c r="N40" s="152">
        <v>1</v>
      </c>
    </row>
    <row r="41" spans="1:14">
      <c r="A41" s="60" t="s">
        <v>22</v>
      </c>
      <c r="B41" s="75" t="s">
        <v>62</v>
      </c>
      <c r="C41" s="76">
        <v>1.8</v>
      </c>
      <c r="D41" s="78">
        <v>1.5</v>
      </c>
      <c r="E41" s="78">
        <v>0</v>
      </c>
      <c r="F41" s="78">
        <v>0.1</v>
      </c>
      <c r="G41" s="90">
        <v>0.3</v>
      </c>
      <c r="H41" s="81">
        <v>1.58</v>
      </c>
      <c r="I41" s="80">
        <v>1</v>
      </c>
      <c r="J41" s="78">
        <v>0</v>
      </c>
      <c r="K41" s="78">
        <v>1</v>
      </c>
      <c r="L41" s="78">
        <v>0</v>
      </c>
      <c r="M41" s="78">
        <v>0</v>
      </c>
      <c r="N41" s="152"/>
    </row>
    <row r="42" spans="1:14">
      <c r="A42" s="60" t="s">
        <v>23</v>
      </c>
      <c r="B42" s="75" t="s">
        <v>63</v>
      </c>
      <c r="C42" s="76">
        <v>0.8</v>
      </c>
      <c r="D42" s="78">
        <v>4</v>
      </c>
      <c r="E42" s="78">
        <v>8.8000000000000007</v>
      </c>
      <c r="F42" s="78">
        <v>14</v>
      </c>
      <c r="G42" s="90">
        <v>49</v>
      </c>
      <c r="H42" s="81">
        <v>20.6</v>
      </c>
      <c r="I42" s="80"/>
      <c r="J42" s="78">
        <v>0</v>
      </c>
      <c r="K42" s="78">
        <v>52</v>
      </c>
      <c r="L42" s="78">
        <v>20</v>
      </c>
      <c r="M42" s="78">
        <v>165</v>
      </c>
      <c r="N42" s="152">
        <v>150</v>
      </c>
    </row>
    <row r="43" spans="1:14">
      <c r="A43" s="60" t="s">
        <v>24</v>
      </c>
      <c r="B43" s="75" t="s">
        <v>64</v>
      </c>
      <c r="C43" s="76">
        <v>0.6</v>
      </c>
      <c r="D43" s="78">
        <v>0</v>
      </c>
      <c r="E43" s="78">
        <v>0</v>
      </c>
      <c r="F43" s="78">
        <v>3.4</v>
      </c>
      <c r="G43" s="90">
        <v>2.7</v>
      </c>
      <c r="H43" s="81">
        <v>2.23</v>
      </c>
      <c r="I43" s="80"/>
      <c r="J43" s="78">
        <v>4</v>
      </c>
      <c r="K43" s="78">
        <v>1</v>
      </c>
      <c r="L43" s="78">
        <v>30</v>
      </c>
      <c r="M43" s="78">
        <v>30.2</v>
      </c>
      <c r="N43" s="152">
        <v>30.2</v>
      </c>
    </row>
    <row r="44" spans="1:14">
      <c r="A44" s="60" t="s">
        <v>25</v>
      </c>
      <c r="B44" s="75" t="s">
        <v>65</v>
      </c>
      <c r="C44" s="76">
        <v>9.1999999999999993</v>
      </c>
      <c r="D44" s="78">
        <v>5</v>
      </c>
      <c r="E44" s="78">
        <v>3.3</v>
      </c>
      <c r="F44" s="78">
        <v>3.5</v>
      </c>
      <c r="G44" s="90">
        <v>1.6</v>
      </c>
      <c r="H44" s="81">
        <v>1.6</v>
      </c>
      <c r="I44" s="80">
        <v>131</v>
      </c>
      <c r="J44" s="78">
        <v>67</v>
      </c>
      <c r="K44" s="78">
        <v>88</v>
      </c>
      <c r="L44" s="78">
        <v>85.5</v>
      </c>
      <c r="M44" s="78">
        <v>133</v>
      </c>
      <c r="N44" s="152">
        <v>124.5</v>
      </c>
    </row>
    <row r="45" spans="1:14">
      <c r="A45" s="60" t="s">
        <v>26</v>
      </c>
      <c r="B45" s="75" t="s">
        <v>66</v>
      </c>
      <c r="C45" s="76">
        <v>17</v>
      </c>
      <c r="D45" s="78">
        <v>10</v>
      </c>
      <c r="E45" s="78">
        <v>3.5</v>
      </c>
      <c r="F45" s="78">
        <v>5</v>
      </c>
      <c r="G45" s="90">
        <v>6</v>
      </c>
      <c r="H45" s="81">
        <v>7.5</v>
      </c>
      <c r="I45" s="80">
        <v>2</v>
      </c>
      <c r="J45" s="78">
        <v>2</v>
      </c>
      <c r="K45" s="78">
        <v>2</v>
      </c>
      <c r="L45" s="78">
        <v>2</v>
      </c>
      <c r="M45" s="78">
        <v>5</v>
      </c>
      <c r="N45" s="152">
        <v>5</v>
      </c>
    </row>
    <row r="46" spans="1:14" ht="13.5" thickBot="1">
      <c r="A46" s="63" t="s">
        <v>27</v>
      </c>
      <c r="B46" s="82" t="s">
        <v>67</v>
      </c>
      <c r="C46" s="83">
        <v>0.1</v>
      </c>
      <c r="D46" s="65">
        <v>0.2</v>
      </c>
      <c r="E46" s="65">
        <v>0</v>
      </c>
      <c r="F46" s="65">
        <v>1</v>
      </c>
      <c r="G46" s="91">
        <v>1</v>
      </c>
      <c r="H46" s="86">
        <v>0.5</v>
      </c>
      <c r="I46" s="85"/>
      <c r="J46" s="65">
        <v>0</v>
      </c>
      <c r="K46" s="65">
        <v>0</v>
      </c>
      <c r="L46" s="65">
        <v>0</v>
      </c>
      <c r="M46" s="65">
        <v>0</v>
      </c>
      <c r="N46" s="155"/>
    </row>
    <row r="47" spans="1:14">
      <c r="A47" s="61"/>
      <c r="B47" s="92"/>
      <c r="C47" s="93"/>
      <c r="D47" s="88"/>
      <c r="E47" s="88"/>
      <c r="F47" s="88"/>
      <c r="G47" s="94"/>
      <c r="H47" s="94"/>
      <c r="I47" s="93"/>
      <c r="J47" s="88"/>
      <c r="K47" s="88"/>
      <c r="L47" s="88"/>
      <c r="M47" s="88"/>
    </row>
    <row r="48" spans="1:14">
      <c r="A48" s="61"/>
      <c r="B48" s="92"/>
      <c r="C48" s="93"/>
      <c r="D48" s="88"/>
      <c r="E48" s="88"/>
      <c r="F48" s="88"/>
      <c r="G48" s="94"/>
      <c r="H48" s="94"/>
      <c r="I48" s="93"/>
      <c r="J48" s="88"/>
      <c r="K48" s="88"/>
      <c r="L48" s="88"/>
      <c r="M48" s="88"/>
    </row>
    <row r="49" spans="1:19">
      <c r="A49" s="61"/>
      <c r="B49" s="92"/>
      <c r="C49" s="93"/>
      <c r="D49" s="88"/>
      <c r="E49" s="88"/>
      <c r="F49" s="88"/>
      <c r="G49" s="94"/>
      <c r="H49" s="94"/>
      <c r="I49" s="93"/>
      <c r="J49" s="88"/>
      <c r="K49" s="88"/>
      <c r="L49" s="88"/>
      <c r="M49" s="88"/>
    </row>
    <row r="50" spans="1:19">
      <c r="A50" s="61"/>
      <c r="B50" s="92"/>
      <c r="C50" s="93"/>
      <c r="D50" s="88"/>
      <c r="E50" s="88"/>
      <c r="F50" s="88"/>
      <c r="G50" s="94"/>
      <c r="H50" s="94"/>
      <c r="I50" s="93"/>
      <c r="J50" s="88"/>
      <c r="K50" s="88"/>
      <c r="L50" s="88"/>
      <c r="M50" s="88"/>
    </row>
    <row r="51" spans="1:19">
      <c r="A51" s="61"/>
      <c r="B51" s="92"/>
      <c r="C51" s="93"/>
      <c r="D51" s="88"/>
      <c r="E51" s="88"/>
      <c r="F51" s="88"/>
      <c r="G51" s="94"/>
      <c r="H51" s="94"/>
      <c r="I51" s="93"/>
      <c r="J51" s="88"/>
      <c r="K51" s="88"/>
      <c r="L51" s="88"/>
      <c r="M51" s="88"/>
    </row>
    <row r="52" spans="1:19">
      <c r="A52" s="61"/>
      <c r="B52" s="92"/>
      <c r="C52" s="93"/>
      <c r="D52" s="88"/>
      <c r="E52" s="88"/>
      <c r="F52" s="88"/>
      <c r="G52" s="94"/>
      <c r="H52" s="94"/>
      <c r="I52" s="93"/>
      <c r="J52" s="88"/>
      <c r="K52" s="88"/>
      <c r="L52" s="88"/>
      <c r="M52" s="88"/>
    </row>
    <row r="53" spans="1:19">
      <c r="A53" s="61"/>
      <c r="B53" s="92"/>
      <c r="C53" s="93"/>
      <c r="D53" s="88"/>
      <c r="E53" s="88"/>
      <c r="F53" s="88"/>
      <c r="G53" s="94"/>
      <c r="H53" s="94"/>
      <c r="I53" s="93"/>
      <c r="J53" s="88"/>
      <c r="K53" s="88"/>
      <c r="L53" s="88"/>
      <c r="M53" s="88"/>
    </row>
    <row r="54" spans="1:19" ht="13.5" thickBot="1">
      <c r="A54" s="61"/>
      <c r="B54" s="92"/>
      <c r="C54" s="93"/>
      <c r="D54" s="88"/>
      <c r="E54" s="88"/>
      <c r="F54" s="88"/>
      <c r="G54" s="94"/>
      <c r="H54" s="94"/>
      <c r="I54" s="93"/>
      <c r="J54" s="88"/>
      <c r="K54" s="88"/>
      <c r="L54" s="88"/>
      <c r="M54" s="88"/>
    </row>
    <row r="55" spans="1:19">
      <c r="A55" s="64" t="s">
        <v>70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159"/>
    </row>
    <row r="56" spans="1:19" ht="13.5" thickBot="1">
      <c r="A56" s="95" t="s">
        <v>71</v>
      </c>
      <c r="B56" s="95"/>
      <c r="C56" s="95"/>
      <c r="D56" s="95"/>
      <c r="E56" s="95"/>
      <c r="F56" s="95"/>
      <c r="G56" s="95"/>
      <c r="H56" s="95"/>
      <c r="I56" s="95"/>
      <c r="J56" s="65"/>
      <c r="K56" s="65"/>
      <c r="L56" s="65"/>
      <c r="M56" s="65"/>
      <c r="N56" s="151"/>
    </row>
    <row r="57" spans="1:19" ht="15.75" customHeight="1" thickBot="1">
      <c r="A57" s="64" t="s">
        <v>43</v>
      </c>
      <c r="B57" s="64" t="s">
        <v>44</v>
      </c>
      <c r="C57" s="131" t="s">
        <v>72</v>
      </c>
      <c r="D57" s="132"/>
      <c r="E57" s="132"/>
      <c r="F57" s="132"/>
      <c r="G57" s="132"/>
      <c r="H57" s="115"/>
      <c r="I57" s="169" t="s">
        <v>73</v>
      </c>
      <c r="J57" s="170"/>
      <c r="K57" s="170"/>
      <c r="L57" s="170"/>
      <c r="M57" s="170"/>
      <c r="N57" s="170"/>
    </row>
    <row r="58" spans="1:19" ht="13.5" thickBot="1">
      <c r="A58" s="65"/>
      <c r="B58" s="65"/>
      <c r="C58" s="66">
        <v>2013</v>
      </c>
      <c r="D58" s="66">
        <v>2014</v>
      </c>
      <c r="E58" s="66">
        <v>2015</v>
      </c>
      <c r="F58" s="96">
        <v>2016</v>
      </c>
      <c r="G58" s="96">
        <v>2017</v>
      </c>
      <c r="H58" s="68">
        <v>2018</v>
      </c>
      <c r="I58" s="68">
        <v>2013</v>
      </c>
      <c r="J58" s="66">
        <v>2014</v>
      </c>
      <c r="K58" s="66">
        <v>2015</v>
      </c>
      <c r="L58" s="66">
        <v>2016</v>
      </c>
      <c r="M58" s="68">
        <v>2017</v>
      </c>
      <c r="N58" s="163">
        <v>2018</v>
      </c>
    </row>
    <row r="59" spans="1:19">
      <c r="A59" s="72" t="s">
        <v>47</v>
      </c>
      <c r="B59" s="70" t="s">
        <v>48</v>
      </c>
      <c r="C59" s="71">
        <v>332.4</v>
      </c>
      <c r="D59" s="72">
        <v>475.35</v>
      </c>
      <c r="E59" s="72">
        <v>514.05999999999995</v>
      </c>
      <c r="F59" s="72">
        <v>525.30999999999995</v>
      </c>
      <c r="G59" s="72">
        <f>SUM(G60:G77)</f>
        <v>324.07</v>
      </c>
      <c r="H59" s="160">
        <v>2018</v>
      </c>
      <c r="I59" s="72">
        <v>1012.9</v>
      </c>
      <c r="J59" s="72">
        <v>510.15</v>
      </c>
      <c r="K59" s="72">
        <v>652.6</v>
      </c>
      <c r="L59" s="72">
        <v>633.04999999999995</v>
      </c>
      <c r="M59" s="72">
        <f>SUM(M60:M77)</f>
        <v>831.39400000000001</v>
      </c>
      <c r="N59" s="164">
        <v>1218.92</v>
      </c>
      <c r="O59" s="97"/>
      <c r="P59" s="97"/>
      <c r="Q59" s="97"/>
      <c r="R59" s="97"/>
      <c r="S59" s="97"/>
    </row>
    <row r="60" spans="1:19" ht="15" customHeight="1">
      <c r="A60" s="78" t="s">
        <v>28</v>
      </c>
      <c r="B60" s="75" t="s">
        <v>49</v>
      </c>
      <c r="C60" s="76">
        <v>15.6</v>
      </c>
      <c r="D60" s="77">
        <v>14.5</v>
      </c>
      <c r="E60" s="78">
        <v>56</v>
      </c>
      <c r="F60" s="78">
        <v>20.7</v>
      </c>
      <c r="G60" s="98">
        <v>43.6</v>
      </c>
      <c r="H60" s="161">
        <v>294.05999999999995</v>
      </c>
      <c r="I60" s="80">
        <v>145</v>
      </c>
      <c r="J60" s="77">
        <v>136.4</v>
      </c>
      <c r="K60" s="78">
        <v>136.30000000000001</v>
      </c>
      <c r="L60" s="78">
        <v>162</v>
      </c>
      <c r="M60" s="98">
        <v>118.7</v>
      </c>
      <c r="N60" s="164">
        <v>146.4</v>
      </c>
    </row>
    <row r="61" spans="1:19">
      <c r="A61" s="78" t="s">
        <v>11</v>
      </c>
      <c r="B61" s="75" t="s">
        <v>50</v>
      </c>
      <c r="C61" s="76"/>
      <c r="D61" s="78">
        <v>0</v>
      </c>
      <c r="E61" s="78">
        <v>0</v>
      </c>
      <c r="F61" s="78"/>
      <c r="G61" s="98"/>
      <c r="H61" s="161">
        <v>26.6</v>
      </c>
      <c r="I61" s="80">
        <v>6.5</v>
      </c>
      <c r="J61" s="78">
        <v>11.5</v>
      </c>
      <c r="K61" s="78">
        <v>2.1</v>
      </c>
      <c r="L61" s="78">
        <v>8</v>
      </c>
      <c r="M61" s="98">
        <v>12.9</v>
      </c>
      <c r="N61" s="164">
        <v>13.5</v>
      </c>
    </row>
    <row r="62" spans="1:19" ht="15" customHeight="1">
      <c r="A62" s="78" t="s">
        <v>12</v>
      </c>
      <c r="B62" s="75" t="s">
        <v>51</v>
      </c>
      <c r="C62" s="76"/>
      <c r="D62" s="78">
        <v>0</v>
      </c>
      <c r="E62" s="78">
        <v>0</v>
      </c>
      <c r="F62" s="78"/>
      <c r="G62" s="98"/>
      <c r="H62" s="161"/>
      <c r="I62" s="80">
        <v>2</v>
      </c>
      <c r="J62" s="78">
        <v>2.8</v>
      </c>
      <c r="K62" s="78">
        <v>5.0999999999999996</v>
      </c>
      <c r="L62" s="78">
        <v>8.3000000000000007</v>
      </c>
      <c r="M62" s="98">
        <v>2.2999999999999998</v>
      </c>
      <c r="N62" s="164">
        <v>7.2</v>
      </c>
    </row>
    <row r="63" spans="1:19">
      <c r="A63" s="78" t="s">
        <v>13</v>
      </c>
      <c r="B63" s="75" t="s">
        <v>52</v>
      </c>
      <c r="C63" s="76">
        <v>3</v>
      </c>
      <c r="D63" s="78">
        <v>4.4000000000000004</v>
      </c>
      <c r="E63" s="78">
        <v>6.9</v>
      </c>
      <c r="F63" s="78">
        <v>2.64</v>
      </c>
      <c r="G63" s="98">
        <v>1.52</v>
      </c>
      <c r="H63" s="161"/>
      <c r="I63" s="80">
        <v>15</v>
      </c>
      <c r="J63" s="78">
        <v>22.5</v>
      </c>
      <c r="K63" s="78">
        <v>5.4</v>
      </c>
      <c r="L63" s="78">
        <v>8.8000000000000007</v>
      </c>
      <c r="M63" s="98">
        <v>7.5</v>
      </c>
      <c r="N63" s="164">
        <v>1.61</v>
      </c>
    </row>
    <row r="64" spans="1:19">
      <c r="A64" s="78" t="s">
        <v>14</v>
      </c>
      <c r="B64" s="75" t="s">
        <v>53</v>
      </c>
      <c r="C64" s="76">
        <v>2.8</v>
      </c>
      <c r="D64" s="78">
        <v>4.0999999999999996</v>
      </c>
      <c r="E64" s="78">
        <v>5.5</v>
      </c>
      <c r="F64" s="78">
        <v>1</v>
      </c>
      <c r="G64" s="98">
        <v>6</v>
      </c>
      <c r="H64" s="161">
        <v>1.2</v>
      </c>
      <c r="I64" s="80">
        <v>64.7</v>
      </c>
      <c r="J64" s="78">
        <v>16.3</v>
      </c>
      <c r="K64" s="78">
        <v>130</v>
      </c>
      <c r="L64" s="78">
        <v>35</v>
      </c>
      <c r="M64" s="98">
        <v>30</v>
      </c>
      <c r="N64" s="164">
        <v>15.5</v>
      </c>
    </row>
    <row r="65" spans="1:16">
      <c r="A65" s="78" t="s">
        <v>15</v>
      </c>
      <c r="B65" s="75" t="s">
        <v>54</v>
      </c>
      <c r="C65" s="76">
        <v>3</v>
      </c>
      <c r="D65" s="78">
        <v>2</v>
      </c>
      <c r="E65" s="78">
        <v>0.7</v>
      </c>
      <c r="F65" s="78">
        <v>7.0000000000000007E-2</v>
      </c>
      <c r="G65" s="98">
        <v>3.5</v>
      </c>
      <c r="H65" s="161">
        <v>3</v>
      </c>
      <c r="I65" s="80">
        <v>4.5</v>
      </c>
      <c r="J65" s="78">
        <v>1.5</v>
      </c>
      <c r="K65" s="78">
        <v>2.4</v>
      </c>
      <c r="L65" s="78">
        <v>0.75</v>
      </c>
      <c r="M65" s="98">
        <v>2.5</v>
      </c>
      <c r="N65" s="164">
        <v>0.9</v>
      </c>
    </row>
    <row r="66" spans="1:16">
      <c r="A66" s="78" t="s">
        <v>16</v>
      </c>
      <c r="B66" s="75" t="s">
        <v>55</v>
      </c>
      <c r="C66" s="76">
        <v>3.7</v>
      </c>
      <c r="D66" s="78">
        <v>1.3</v>
      </c>
      <c r="E66" s="78">
        <v>0</v>
      </c>
      <c r="F66" s="78"/>
      <c r="G66" s="98">
        <v>0</v>
      </c>
      <c r="H66" s="161">
        <v>2.5</v>
      </c>
      <c r="I66" s="80">
        <v>62.3</v>
      </c>
      <c r="J66" s="78">
        <v>14</v>
      </c>
      <c r="K66" s="78">
        <v>15.6</v>
      </c>
      <c r="L66" s="78">
        <v>24.4</v>
      </c>
      <c r="M66" s="98">
        <v>6.15</v>
      </c>
      <c r="N66" s="164">
        <v>17.5</v>
      </c>
    </row>
    <row r="67" spans="1:16">
      <c r="A67" s="78" t="s">
        <v>17</v>
      </c>
      <c r="B67" s="75" t="s">
        <v>56</v>
      </c>
      <c r="C67" s="76"/>
      <c r="D67" s="78">
        <v>2.2999999999999998</v>
      </c>
      <c r="E67" s="78">
        <v>2</v>
      </c>
      <c r="F67" s="78">
        <v>3</v>
      </c>
      <c r="G67" s="98"/>
      <c r="H67" s="161">
        <v>1</v>
      </c>
      <c r="I67" s="80">
        <v>7.4</v>
      </c>
      <c r="J67" s="78">
        <v>6.1</v>
      </c>
      <c r="K67" s="78">
        <v>9.3000000000000007</v>
      </c>
      <c r="L67" s="78">
        <v>25.2</v>
      </c>
      <c r="M67" s="98">
        <v>8</v>
      </c>
      <c r="N67" s="165">
        <v>2.5</v>
      </c>
      <c r="O67" s="116"/>
      <c r="P67" s="99"/>
    </row>
    <row r="68" spans="1:16">
      <c r="A68" s="78" t="s">
        <v>18</v>
      </c>
      <c r="B68" s="75" t="s">
        <v>57</v>
      </c>
      <c r="C68" s="76">
        <v>33.700000000000003</v>
      </c>
      <c r="D68" s="78">
        <v>17.399999999999999</v>
      </c>
      <c r="E68" s="78">
        <v>13.7</v>
      </c>
      <c r="F68" s="78">
        <v>30.4</v>
      </c>
      <c r="G68" s="98">
        <v>34.5</v>
      </c>
      <c r="H68" s="161"/>
      <c r="I68" s="80">
        <v>8</v>
      </c>
      <c r="J68" s="78">
        <v>6</v>
      </c>
      <c r="K68" s="78">
        <v>2</v>
      </c>
      <c r="L68" s="78">
        <v>16</v>
      </c>
      <c r="M68" s="98">
        <v>56.6</v>
      </c>
      <c r="N68" s="166">
        <v>5</v>
      </c>
      <c r="O68" s="88"/>
      <c r="P68" s="99"/>
    </row>
    <row r="69" spans="1:16">
      <c r="A69" s="78" t="s">
        <v>19</v>
      </c>
      <c r="B69" s="75" t="s">
        <v>58</v>
      </c>
      <c r="C69" s="76"/>
      <c r="D69" s="78">
        <v>0</v>
      </c>
      <c r="E69" s="78">
        <v>0</v>
      </c>
      <c r="F69" s="78"/>
      <c r="G69" s="98"/>
      <c r="H69" s="161">
        <v>54.5</v>
      </c>
      <c r="I69" s="80">
        <v>3.5</v>
      </c>
      <c r="J69" s="78">
        <v>10</v>
      </c>
      <c r="K69" s="78">
        <v>10.5</v>
      </c>
      <c r="L69" s="78">
        <v>17.5</v>
      </c>
      <c r="M69" s="98">
        <v>9</v>
      </c>
      <c r="N69" s="167">
        <v>12</v>
      </c>
    </row>
    <row r="70" spans="1:16">
      <c r="A70" s="78" t="s">
        <v>20</v>
      </c>
      <c r="B70" s="75" t="s">
        <v>59</v>
      </c>
      <c r="C70" s="76">
        <v>7</v>
      </c>
      <c r="D70" s="78">
        <v>4</v>
      </c>
      <c r="E70" s="78">
        <v>4.2</v>
      </c>
      <c r="F70" s="78">
        <v>7</v>
      </c>
      <c r="G70" s="98">
        <v>13.5</v>
      </c>
      <c r="H70" s="161"/>
      <c r="I70" s="80">
        <v>20</v>
      </c>
      <c r="J70" s="78">
        <v>24</v>
      </c>
      <c r="K70" s="78">
        <v>46.9</v>
      </c>
      <c r="L70" s="78">
        <v>24</v>
      </c>
      <c r="M70" s="98">
        <v>18.143999999999998</v>
      </c>
      <c r="N70" s="164">
        <v>27</v>
      </c>
    </row>
    <row r="71" spans="1:16">
      <c r="A71" s="78" t="s">
        <v>60</v>
      </c>
      <c r="B71" s="75" t="s">
        <v>61</v>
      </c>
      <c r="C71" s="76">
        <v>90</v>
      </c>
      <c r="D71" s="78">
        <v>5.7</v>
      </c>
      <c r="E71" s="78">
        <v>11.5</v>
      </c>
      <c r="F71" s="78">
        <v>10.5</v>
      </c>
      <c r="G71" s="98">
        <v>5.95</v>
      </c>
      <c r="H71" s="161">
        <v>12</v>
      </c>
      <c r="I71" s="80">
        <v>292</v>
      </c>
      <c r="J71" s="78">
        <v>40.1</v>
      </c>
      <c r="K71" s="78">
        <v>50.4</v>
      </c>
      <c r="L71" s="78">
        <v>60</v>
      </c>
      <c r="M71" s="98">
        <v>326</v>
      </c>
      <c r="N71" s="164">
        <v>602.21</v>
      </c>
    </row>
    <row r="72" spans="1:16">
      <c r="A72" s="78" t="s">
        <v>22</v>
      </c>
      <c r="B72" s="75" t="s">
        <v>62</v>
      </c>
      <c r="C72" s="76">
        <v>1.2</v>
      </c>
      <c r="D72" s="78">
        <v>0</v>
      </c>
      <c r="E72" s="78">
        <v>0</v>
      </c>
      <c r="F72" s="78"/>
      <c r="G72" s="98"/>
      <c r="H72" s="161">
        <v>13.76</v>
      </c>
      <c r="I72" s="80">
        <v>3</v>
      </c>
      <c r="J72" s="78">
        <v>1</v>
      </c>
      <c r="K72" s="78">
        <v>0.7</v>
      </c>
      <c r="L72" s="78">
        <v>1.5</v>
      </c>
      <c r="M72" s="98">
        <v>0.6</v>
      </c>
      <c r="N72" s="164">
        <v>5</v>
      </c>
    </row>
    <row r="73" spans="1:16">
      <c r="A73" s="78" t="s">
        <v>23</v>
      </c>
      <c r="B73" s="75" t="s">
        <v>63</v>
      </c>
      <c r="C73" s="76">
        <v>3.8</v>
      </c>
      <c r="D73" s="78">
        <v>245</v>
      </c>
      <c r="E73" s="78">
        <v>180</v>
      </c>
      <c r="F73" s="78">
        <v>190</v>
      </c>
      <c r="G73" s="98">
        <v>20</v>
      </c>
      <c r="H73" s="161"/>
      <c r="I73" s="80">
        <v>20</v>
      </c>
      <c r="J73" s="78">
        <v>25</v>
      </c>
      <c r="K73" s="78">
        <v>30</v>
      </c>
      <c r="L73" s="78">
        <v>51</v>
      </c>
      <c r="M73" s="98">
        <v>60</v>
      </c>
      <c r="N73" s="164">
        <v>187</v>
      </c>
    </row>
    <row r="74" spans="1:16">
      <c r="A74" s="78" t="s">
        <v>24</v>
      </c>
      <c r="B74" s="75" t="s">
        <v>64</v>
      </c>
      <c r="C74" s="76"/>
      <c r="D74" s="78">
        <v>0</v>
      </c>
      <c r="E74" s="78">
        <v>0</v>
      </c>
      <c r="F74" s="78"/>
      <c r="G74" s="98"/>
      <c r="H74" s="161">
        <v>76.599999999999994</v>
      </c>
      <c r="I74" s="80">
        <v>18</v>
      </c>
      <c r="J74" s="78">
        <v>5</v>
      </c>
      <c r="K74" s="78">
        <v>1.4</v>
      </c>
      <c r="L74" s="78">
        <v>19.3</v>
      </c>
      <c r="M74" s="98">
        <v>22.7</v>
      </c>
      <c r="N74" s="164">
        <v>17.3</v>
      </c>
    </row>
    <row r="75" spans="1:16">
      <c r="A75" s="78" t="s">
        <v>25</v>
      </c>
      <c r="B75" s="75" t="s">
        <v>65</v>
      </c>
      <c r="C75" s="76">
        <v>158.6</v>
      </c>
      <c r="D75" s="78">
        <v>172.5</v>
      </c>
      <c r="E75" s="78">
        <v>231.6</v>
      </c>
      <c r="F75" s="78">
        <v>122</v>
      </c>
      <c r="G75" s="98">
        <v>145.5</v>
      </c>
      <c r="H75" s="161"/>
      <c r="I75" s="80">
        <v>210</v>
      </c>
      <c r="J75" s="78">
        <v>90</v>
      </c>
      <c r="K75" s="78">
        <v>122</v>
      </c>
      <c r="L75" s="78">
        <v>52.3</v>
      </c>
      <c r="M75" s="98">
        <v>52.3</v>
      </c>
      <c r="N75" s="164">
        <v>16.8</v>
      </c>
    </row>
    <row r="76" spans="1:16">
      <c r="A76" s="100" t="s">
        <v>26</v>
      </c>
      <c r="B76" s="75" t="s">
        <v>66</v>
      </c>
      <c r="C76" s="76">
        <v>10</v>
      </c>
      <c r="D76" s="78">
        <v>2.2000000000000002</v>
      </c>
      <c r="E76" s="78">
        <v>2</v>
      </c>
      <c r="F76" s="78">
        <v>138</v>
      </c>
      <c r="G76" s="98">
        <v>50</v>
      </c>
      <c r="H76" s="161">
        <v>66</v>
      </c>
      <c r="I76" s="80">
        <v>130</v>
      </c>
      <c r="J76" s="78">
        <v>97.5</v>
      </c>
      <c r="K76" s="78">
        <v>78</v>
      </c>
      <c r="L76" s="78">
        <v>95</v>
      </c>
      <c r="M76" s="98">
        <v>95</v>
      </c>
      <c r="N76" s="164">
        <v>136.5</v>
      </c>
    </row>
    <row r="77" spans="1:16" ht="13.5" thickBot="1">
      <c r="A77" s="101" t="s">
        <v>27</v>
      </c>
      <c r="B77" s="82" t="s">
        <v>67</v>
      </c>
      <c r="C77" s="83"/>
      <c r="D77" s="65">
        <v>0</v>
      </c>
      <c r="E77" s="65">
        <v>0</v>
      </c>
      <c r="F77" s="65"/>
      <c r="G77" s="102"/>
      <c r="H77" s="162">
        <v>36.9</v>
      </c>
      <c r="I77" s="85">
        <v>1</v>
      </c>
      <c r="J77" s="65">
        <v>0.5</v>
      </c>
      <c r="K77" s="65">
        <v>4.5</v>
      </c>
      <c r="L77" s="65">
        <v>24</v>
      </c>
      <c r="M77" s="103">
        <v>3</v>
      </c>
      <c r="N77" s="168">
        <v>5</v>
      </c>
    </row>
    <row r="78" spans="1:16">
      <c r="A78" s="104" t="s">
        <v>70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</row>
    <row r="79" spans="1:16" ht="13.5" thickBot="1">
      <c r="A79" s="129" t="s">
        <v>71</v>
      </c>
      <c r="B79" s="129"/>
      <c r="C79" s="129"/>
      <c r="D79" s="129"/>
      <c r="E79" s="129"/>
      <c r="F79" s="129"/>
      <c r="G79" s="129"/>
      <c r="H79" s="129"/>
      <c r="I79" s="171"/>
      <c r="J79" s="127"/>
      <c r="K79" s="127"/>
      <c r="L79" s="127"/>
      <c r="M79" s="127"/>
    </row>
    <row r="80" spans="1:16" ht="15.75" customHeight="1" thickBot="1">
      <c r="A80" s="134" t="s">
        <v>43</v>
      </c>
      <c r="B80" s="136" t="s">
        <v>44</v>
      </c>
      <c r="C80" s="131" t="s">
        <v>74</v>
      </c>
      <c r="D80" s="132"/>
      <c r="E80" s="132"/>
      <c r="F80" s="132"/>
      <c r="G80" s="132"/>
      <c r="H80" s="133"/>
      <c r="I80" s="131" t="s">
        <v>75</v>
      </c>
      <c r="J80" s="132"/>
      <c r="K80" s="132"/>
      <c r="L80" s="132"/>
      <c r="M80" s="132"/>
      <c r="N80" s="132"/>
    </row>
    <row r="81" spans="1:14" ht="13.5" thickBot="1">
      <c r="A81" s="135"/>
      <c r="B81" s="137"/>
      <c r="C81" s="66">
        <v>2013</v>
      </c>
      <c r="D81" s="66">
        <v>2014</v>
      </c>
      <c r="E81" s="66">
        <v>2015</v>
      </c>
      <c r="F81" s="96">
        <v>2016</v>
      </c>
      <c r="G81" s="105">
        <v>2017</v>
      </c>
      <c r="H81" s="140">
        <v>2018</v>
      </c>
      <c r="I81" s="106">
        <v>2013</v>
      </c>
      <c r="J81" s="66">
        <v>2014</v>
      </c>
      <c r="K81" s="66">
        <v>2015</v>
      </c>
      <c r="L81" s="66">
        <v>2016</v>
      </c>
      <c r="M81" s="107">
        <v>2017</v>
      </c>
      <c r="N81" s="107">
        <v>2018</v>
      </c>
    </row>
    <row r="82" spans="1:14">
      <c r="A82" s="72" t="s">
        <v>47</v>
      </c>
      <c r="B82" s="70" t="s">
        <v>48</v>
      </c>
      <c r="C82" s="71">
        <v>619.5</v>
      </c>
      <c r="D82" s="72">
        <v>336.7</v>
      </c>
      <c r="E82" s="72">
        <v>386.4</v>
      </c>
      <c r="F82" s="72">
        <v>468.8</v>
      </c>
      <c r="G82" s="89">
        <f>SUM(G83:G100)</f>
        <v>371.08079999999995</v>
      </c>
      <c r="H82" s="148">
        <f>SUM(H83:H100)</f>
        <v>695.1930000000001</v>
      </c>
      <c r="I82" s="108">
        <v>1213.7</v>
      </c>
      <c r="J82" s="72">
        <v>1048.9000000000001</v>
      </c>
      <c r="K82" s="72">
        <v>1159.3</v>
      </c>
      <c r="L82" s="72">
        <v>1479</v>
      </c>
      <c r="M82" s="72">
        <f>SUM(M83:M100)</f>
        <v>1577.3</v>
      </c>
      <c r="N82" s="152">
        <v>1693.3999999999999</v>
      </c>
    </row>
    <row r="83" spans="1:14">
      <c r="A83" s="78" t="s">
        <v>28</v>
      </c>
      <c r="B83" s="75" t="s">
        <v>49</v>
      </c>
      <c r="C83" s="76">
        <v>90.4</v>
      </c>
      <c r="D83" s="77">
        <v>88</v>
      </c>
      <c r="E83" s="78">
        <v>102.9</v>
      </c>
      <c r="F83" s="78">
        <v>101.4</v>
      </c>
      <c r="G83" s="109">
        <v>74.900000000000006</v>
      </c>
      <c r="H83" s="149">
        <v>87.3</v>
      </c>
      <c r="I83" s="110">
        <v>68.7</v>
      </c>
      <c r="J83" s="77">
        <v>71.400000000000006</v>
      </c>
      <c r="K83" s="78">
        <v>45</v>
      </c>
      <c r="L83" s="78">
        <v>48.1</v>
      </c>
      <c r="M83" s="111">
        <v>67.8</v>
      </c>
      <c r="N83" s="152">
        <v>69.7</v>
      </c>
    </row>
    <row r="84" spans="1:14">
      <c r="A84" s="78" t="s">
        <v>11</v>
      </c>
      <c r="B84" s="75" t="s">
        <v>50</v>
      </c>
      <c r="C84" s="76">
        <v>4.4000000000000004</v>
      </c>
      <c r="D84" s="78">
        <v>8.1</v>
      </c>
      <c r="E84" s="78">
        <v>0.8</v>
      </c>
      <c r="F84" s="78">
        <v>3.9</v>
      </c>
      <c r="G84" s="109">
        <v>4.8</v>
      </c>
      <c r="H84" s="149">
        <v>4.4800000000000004</v>
      </c>
      <c r="I84" s="110"/>
      <c r="J84" s="78">
        <v>0</v>
      </c>
      <c r="K84" s="78">
        <v>0</v>
      </c>
      <c r="L84" s="78">
        <v>6.5</v>
      </c>
      <c r="M84" s="111">
        <v>1.5</v>
      </c>
      <c r="N84" s="152"/>
    </row>
    <row r="85" spans="1:14">
      <c r="A85" s="78" t="s">
        <v>12</v>
      </c>
      <c r="B85" s="75" t="s">
        <v>51</v>
      </c>
      <c r="C85" s="76">
        <v>0.8</v>
      </c>
      <c r="D85" s="78">
        <v>1.8</v>
      </c>
      <c r="E85" s="78">
        <v>0.9</v>
      </c>
      <c r="F85" s="78"/>
      <c r="G85" s="109">
        <v>0.73499999999999999</v>
      </c>
      <c r="H85" s="149">
        <v>1.8</v>
      </c>
      <c r="I85" s="110"/>
      <c r="J85" s="78">
        <v>0</v>
      </c>
      <c r="K85" s="78">
        <v>30</v>
      </c>
      <c r="L85" s="78">
        <v>20</v>
      </c>
      <c r="M85" s="111"/>
      <c r="N85" s="152">
        <v>11</v>
      </c>
    </row>
    <row r="86" spans="1:14">
      <c r="A86" s="78" t="s">
        <v>13</v>
      </c>
      <c r="B86" s="75" t="s">
        <v>52</v>
      </c>
      <c r="C86" s="76">
        <v>1.2</v>
      </c>
      <c r="D86" s="78">
        <v>11</v>
      </c>
      <c r="E86" s="78">
        <v>7.4</v>
      </c>
      <c r="F86" s="78">
        <v>4.0999999999999996</v>
      </c>
      <c r="G86" s="109">
        <v>1.74</v>
      </c>
      <c r="H86" s="149">
        <v>3.7</v>
      </c>
      <c r="I86" s="110">
        <v>147.5</v>
      </c>
      <c r="J86" s="78">
        <v>354.7</v>
      </c>
      <c r="K86" s="78">
        <v>390</v>
      </c>
      <c r="L86" s="78">
        <v>486.5</v>
      </c>
      <c r="M86" s="111">
        <v>126.6</v>
      </c>
      <c r="N86" s="152">
        <v>395</v>
      </c>
    </row>
    <row r="87" spans="1:14">
      <c r="A87" s="78" t="s">
        <v>14</v>
      </c>
      <c r="B87" s="75" t="s">
        <v>53</v>
      </c>
      <c r="C87" s="76">
        <v>4.4000000000000004</v>
      </c>
      <c r="D87" s="78">
        <v>11.3</v>
      </c>
      <c r="E87" s="78">
        <v>38.5</v>
      </c>
      <c r="F87" s="78">
        <v>12.3</v>
      </c>
      <c r="G87" s="109">
        <v>30.4</v>
      </c>
      <c r="H87" s="149">
        <v>20.5</v>
      </c>
      <c r="I87" s="110">
        <v>348</v>
      </c>
      <c r="J87" s="78">
        <v>344</v>
      </c>
      <c r="K87" s="78">
        <v>330</v>
      </c>
      <c r="L87" s="78">
        <v>229.5</v>
      </c>
      <c r="M87" s="111">
        <v>60</v>
      </c>
      <c r="N87" s="152">
        <v>14</v>
      </c>
    </row>
    <row r="88" spans="1:14">
      <c r="A88" s="78" t="s">
        <v>15</v>
      </c>
      <c r="B88" s="75" t="s">
        <v>54</v>
      </c>
      <c r="C88" s="76">
        <v>2.7</v>
      </c>
      <c r="D88" s="78">
        <v>0.9</v>
      </c>
      <c r="E88" s="78">
        <v>0.2</v>
      </c>
      <c r="F88" s="78">
        <v>0.8</v>
      </c>
      <c r="G88" s="109">
        <v>0.88749999999999996</v>
      </c>
      <c r="H88" s="149">
        <v>0.81</v>
      </c>
      <c r="I88" s="110">
        <v>25</v>
      </c>
      <c r="J88" s="78">
        <v>0</v>
      </c>
      <c r="K88" s="78">
        <v>0.8</v>
      </c>
      <c r="L88" s="78">
        <v>0.11</v>
      </c>
      <c r="M88" s="111">
        <v>1</v>
      </c>
      <c r="N88" s="152">
        <v>1</v>
      </c>
    </row>
    <row r="89" spans="1:14">
      <c r="A89" s="78" t="s">
        <v>16</v>
      </c>
      <c r="B89" s="75" t="s">
        <v>55</v>
      </c>
      <c r="C89" s="76">
        <v>147.69999999999999</v>
      </c>
      <c r="D89" s="78">
        <v>47.7</v>
      </c>
      <c r="E89" s="78">
        <v>15.1</v>
      </c>
      <c r="F89" s="78">
        <v>83.74</v>
      </c>
      <c r="G89" s="109">
        <v>14.3332</v>
      </c>
      <c r="H89" s="149">
        <v>46.457999999999998</v>
      </c>
      <c r="I89" s="110">
        <v>7</v>
      </c>
      <c r="J89" s="78">
        <v>5.5</v>
      </c>
      <c r="K89" s="78">
        <v>11.5</v>
      </c>
      <c r="L89" s="78">
        <v>22</v>
      </c>
      <c r="M89" s="111">
        <v>5</v>
      </c>
      <c r="N89" s="152">
        <v>19.7</v>
      </c>
    </row>
    <row r="90" spans="1:14">
      <c r="A90" s="78" t="s">
        <v>17</v>
      </c>
      <c r="B90" s="75" t="s">
        <v>56</v>
      </c>
      <c r="C90" s="76">
        <v>4.4000000000000004</v>
      </c>
      <c r="D90" s="78">
        <v>4</v>
      </c>
      <c r="E90" s="78">
        <v>4.4000000000000004</v>
      </c>
      <c r="F90" s="78">
        <v>3.95</v>
      </c>
      <c r="G90" s="109">
        <v>8.8170000000000002</v>
      </c>
      <c r="H90" s="149">
        <v>1.6319999999999999</v>
      </c>
      <c r="I90" s="110">
        <v>16</v>
      </c>
      <c r="J90" s="78">
        <v>19.3</v>
      </c>
      <c r="K90" s="78">
        <v>30</v>
      </c>
      <c r="L90" s="78">
        <v>40</v>
      </c>
      <c r="M90" s="111">
        <v>17.5</v>
      </c>
      <c r="N90" s="152">
        <v>0</v>
      </c>
    </row>
    <row r="91" spans="1:14">
      <c r="A91" s="78" t="s">
        <v>18</v>
      </c>
      <c r="B91" s="75" t="s">
        <v>57</v>
      </c>
      <c r="C91" s="76">
        <v>3.7</v>
      </c>
      <c r="D91" s="78">
        <v>2.4</v>
      </c>
      <c r="E91" s="78">
        <v>1.2</v>
      </c>
      <c r="F91" s="78">
        <v>7.35</v>
      </c>
      <c r="G91" s="109">
        <v>0.75</v>
      </c>
      <c r="H91" s="149">
        <v>2.2999999999999998</v>
      </c>
      <c r="I91" s="110">
        <v>50</v>
      </c>
      <c r="J91" s="78">
        <v>0</v>
      </c>
      <c r="K91" s="78">
        <v>0</v>
      </c>
      <c r="L91" s="78">
        <v>115</v>
      </c>
      <c r="M91" s="111">
        <v>90</v>
      </c>
      <c r="N91" s="152">
        <v>145</v>
      </c>
    </row>
    <row r="92" spans="1:14">
      <c r="A92" s="78" t="s">
        <v>19</v>
      </c>
      <c r="B92" s="75" t="s">
        <v>58</v>
      </c>
      <c r="C92" s="76">
        <v>4.5999999999999996</v>
      </c>
      <c r="D92" s="78">
        <v>4.8</v>
      </c>
      <c r="E92" s="78">
        <v>5</v>
      </c>
      <c r="F92" s="78">
        <v>5.5</v>
      </c>
      <c r="G92" s="109">
        <v>3.6</v>
      </c>
      <c r="H92" s="149">
        <v>8</v>
      </c>
      <c r="I92" s="110"/>
      <c r="J92" s="78">
        <v>0</v>
      </c>
      <c r="K92" s="78">
        <v>0</v>
      </c>
      <c r="L92" s="78">
        <v>0.5</v>
      </c>
      <c r="M92" s="111"/>
      <c r="N92" s="152"/>
    </row>
    <row r="93" spans="1:14">
      <c r="A93" s="78" t="s">
        <v>20</v>
      </c>
      <c r="B93" s="75" t="s">
        <v>59</v>
      </c>
      <c r="C93" s="76">
        <v>24</v>
      </c>
      <c r="D93" s="78">
        <v>12.4</v>
      </c>
      <c r="E93" s="78">
        <v>34.299999999999997</v>
      </c>
      <c r="F93" s="78">
        <v>26.5</v>
      </c>
      <c r="G93" s="109">
        <v>15</v>
      </c>
      <c r="H93" s="149">
        <v>20</v>
      </c>
      <c r="I93" s="110">
        <v>18</v>
      </c>
      <c r="J93" s="78">
        <v>6.5</v>
      </c>
      <c r="K93" s="78">
        <v>8</v>
      </c>
      <c r="L93" s="78">
        <v>2</v>
      </c>
      <c r="M93" s="111">
        <v>12</v>
      </c>
      <c r="N93" s="152">
        <v>11.5</v>
      </c>
    </row>
    <row r="94" spans="1:14">
      <c r="A94" s="78" t="s">
        <v>60</v>
      </c>
      <c r="B94" s="75" t="s">
        <v>61</v>
      </c>
      <c r="C94" s="76">
        <v>200</v>
      </c>
      <c r="D94" s="78">
        <v>22.8</v>
      </c>
      <c r="E94" s="78">
        <v>65</v>
      </c>
      <c r="F94" s="78">
        <v>54.9</v>
      </c>
      <c r="G94" s="109">
        <v>75.3001</v>
      </c>
      <c r="H94" s="149">
        <v>68.293000000000006</v>
      </c>
      <c r="I94" s="110">
        <v>200</v>
      </c>
      <c r="J94" s="78">
        <v>5</v>
      </c>
      <c r="K94" s="78">
        <v>6</v>
      </c>
      <c r="L94" s="78">
        <v>105</v>
      </c>
      <c r="M94" s="111">
        <v>32.1</v>
      </c>
      <c r="N94" s="152">
        <v>0.8</v>
      </c>
    </row>
    <row r="95" spans="1:14">
      <c r="A95" s="78" t="s">
        <v>22</v>
      </c>
      <c r="B95" s="75" t="s">
        <v>62</v>
      </c>
      <c r="C95" s="76">
        <v>2.5</v>
      </c>
      <c r="D95" s="78">
        <v>2</v>
      </c>
      <c r="E95" s="78">
        <v>0.9</v>
      </c>
      <c r="F95" s="78">
        <v>1.7</v>
      </c>
      <c r="G95" s="109">
        <v>2.8</v>
      </c>
      <c r="H95" s="149">
        <v>11</v>
      </c>
      <c r="I95" s="110"/>
      <c r="J95" s="78">
        <v>0</v>
      </c>
      <c r="K95" s="78">
        <v>2</v>
      </c>
      <c r="L95" s="78"/>
      <c r="M95" s="111"/>
      <c r="N95" s="152"/>
    </row>
    <row r="96" spans="1:14">
      <c r="A96" s="78" t="s">
        <v>23</v>
      </c>
      <c r="B96" s="75" t="s">
        <v>63</v>
      </c>
      <c r="C96" s="76">
        <v>3.7</v>
      </c>
      <c r="D96" s="78">
        <v>13</v>
      </c>
      <c r="E96" s="78">
        <v>30</v>
      </c>
      <c r="F96" s="78">
        <v>75.3</v>
      </c>
      <c r="G96" s="109">
        <v>40.799999999999997</v>
      </c>
      <c r="H96" s="149">
        <v>280.8</v>
      </c>
      <c r="I96" s="110"/>
      <c r="J96" s="78">
        <v>0</v>
      </c>
      <c r="K96" s="78">
        <v>23</v>
      </c>
      <c r="L96" s="78">
        <v>10</v>
      </c>
      <c r="M96" s="111">
        <v>150</v>
      </c>
      <c r="N96" s="152">
        <v>450</v>
      </c>
    </row>
    <row r="97" spans="1:14">
      <c r="A97" s="78" t="s">
        <v>24</v>
      </c>
      <c r="B97" s="75" t="s">
        <v>64</v>
      </c>
      <c r="C97" s="76">
        <v>5.3</v>
      </c>
      <c r="D97" s="78">
        <v>0</v>
      </c>
      <c r="E97" s="78">
        <v>0.1</v>
      </c>
      <c r="F97" s="78">
        <v>18.05</v>
      </c>
      <c r="G97" s="109">
        <v>16.899999999999999</v>
      </c>
      <c r="H97" s="149">
        <v>28.36</v>
      </c>
      <c r="I97" s="110"/>
      <c r="J97" s="78">
        <v>2</v>
      </c>
      <c r="K97" s="78">
        <v>19</v>
      </c>
      <c r="L97" s="78">
        <v>2.2999999999999998</v>
      </c>
      <c r="M97" s="111">
        <v>62.8</v>
      </c>
      <c r="N97" s="152">
        <v>60</v>
      </c>
    </row>
    <row r="98" spans="1:14">
      <c r="A98" s="78" t="s">
        <v>25</v>
      </c>
      <c r="B98" s="75" t="s">
        <v>65</v>
      </c>
      <c r="C98" s="76">
        <v>59.8</v>
      </c>
      <c r="D98" s="78">
        <v>59.5</v>
      </c>
      <c r="E98" s="78">
        <v>51.5</v>
      </c>
      <c r="F98" s="78">
        <v>28.3</v>
      </c>
      <c r="G98" s="109">
        <v>8.3000000000000007</v>
      </c>
      <c r="H98" s="149">
        <v>1.21</v>
      </c>
      <c r="I98" s="110">
        <v>327.5</v>
      </c>
      <c r="J98" s="78">
        <v>234.5</v>
      </c>
      <c r="K98" s="78">
        <v>264</v>
      </c>
      <c r="L98" s="78">
        <v>376.5</v>
      </c>
      <c r="M98" s="111">
        <v>931</v>
      </c>
      <c r="N98" s="152">
        <v>493.5</v>
      </c>
    </row>
    <row r="99" spans="1:14">
      <c r="A99" s="78" t="s">
        <v>26</v>
      </c>
      <c r="B99" s="75" t="s">
        <v>66</v>
      </c>
      <c r="C99" s="76">
        <v>60</v>
      </c>
      <c r="D99" s="78">
        <v>47</v>
      </c>
      <c r="E99" s="78">
        <v>28.2</v>
      </c>
      <c r="F99" s="78">
        <v>35</v>
      </c>
      <c r="G99" s="109">
        <v>70.018000000000001</v>
      </c>
      <c r="H99" s="149">
        <v>107.5</v>
      </c>
      <c r="I99" s="110">
        <v>6</v>
      </c>
      <c r="J99" s="78">
        <v>6</v>
      </c>
      <c r="K99" s="78">
        <v>0</v>
      </c>
      <c r="L99" s="78">
        <v>15</v>
      </c>
      <c r="M99" s="111">
        <v>20</v>
      </c>
      <c r="N99" s="152">
        <v>22.2</v>
      </c>
    </row>
    <row r="100" spans="1:14" ht="13.5" thickBot="1">
      <c r="A100" s="65" t="s">
        <v>27</v>
      </c>
      <c r="B100" s="82" t="s">
        <v>67</v>
      </c>
      <c r="C100" s="83"/>
      <c r="D100" s="65">
        <v>0.2</v>
      </c>
      <c r="E100" s="65">
        <v>0</v>
      </c>
      <c r="F100" s="65">
        <v>6</v>
      </c>
      <c r="G100" s="112">
        <v>1</v>
      </c>
      <c r="H100" s="150">
        <v>1.05</v>
      </c>
      <c r="I100" s="113"/>
      <c r="J100" s="65">
        <v>0</v>
      </c>
      <c r="K100" s="65">
        <v>0</v>
      </c>
      <c r="L100" s="65"/>
      <c r="M100" s="114"/>
      <c r="N100" s="153"/>
    </row>
  </sheetData>
  <mergeCells count="24">
    <mergeCell ref="A80:A81"/>
    <mergeCell ref="B80:B81"/>
    <mergeCell ref="I26:M26"/>
    <mergeCell ref="C57:G57"/>
    <mergeCell ref="C26:H26"/>
    <mergeCell ref="C80:H80"/>
    <mergeCell ref="I80:N80"/>
    <mergeCell ref="I57:N57"/>
    <mergeCell ref="A79:I79"/>
    <mergeCell ref="J79:K79"/>
    <mergeCell ref="L79:M79"/>
    <mergeCell ref="I3:M3"/>
    <mergeCell ref="A25:G25"/>
    <mergeCell ref="I25:J25"/>
    <mergeCell ref="K25:L25"/>
    <mergeCell ref="O25:P25"/>
    <mergeCell ref="C3:H3"/>
    <mergeCell ref="A1:J1"/>
    <mergeCell ref="K1:L1"/>
    <mergeCell ref="O1:P1"/>
    <mergeCell ref="A2:G2"/>
    <mergeCell ref="I2:J2"/>
    <mergeCell ref="K2:L2"/>
    <mergeCell ref="O2:P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10" workbookViewId="0">
      <selection activeCell="P12" sqref="P12"/>
    </sheetView>
  </sheetViews>
  <sheetFormatPr defaultRowHeight="15"/>
  <cols>
    <col min="1" max="1" width="15" customWidth="1"/>
  </cols>
  <sheetData>
    <row r="1" spans="1:15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>
      <c r="A2" s="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 t="s">
        <v>5</v>
      </c>
    </row>
    <row r="3" spans="1:15">
      <c r="A3" s="22" t="s">
        <v>29</v>
      </c>
      <c r="B3" s="23">
        <v>2000</v>
      </c>
      <c r="C3" s="23">
        <v>2001</v>
      </c>
      <c r="D3" s="23">
        <v>2002</v>
      </c>
      <c r="E3" s="23">
        <v>2003</v>
      </c>
      <c r="F3" s="23">
        <v>2004</v>
      </c>
      <c r="G3" s="23">
        <v>2005</v>
      </c>
      <c r="H3" s="23">
        <v>2006</v>
      </c>
      <c r="I3" s="23">
        <v>2007</v>
      </c>
      <c r="J3" s="23">
        <v>2008</v>
      </c>
      <c r="K3" s="23">
        <v>2009</v>
      </c>
      <c r="L3" s="23">
        <v>2010</v>
      </c>
      <c r="M3" s="23">
        <v>2011</v>
      </c>
      <c r="N3" s="23">
        <v>2012</v>
      </c>
      <c r="O3" s="23">
        <v>2013</v>
      </c>
    </row>
    <row r="4" spans="1:15">
      <c r="A4" s="121" t="s">
        <v>31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>
      <c r="A5" s="24" t="s">
        <v>30</v>
      </c>
      <c r="B5" s="25">
        <v>0.28397624253727893</v>
      </c>
      <c r="C5" s="25">
        <v>0.29866289811877295</v>
      </c>
      <c r="D5" s="25">
        <v>0.38122464848572302</v>
      </c>
      <c r="E5" s="25">
        <v>0.45839298600365053</v>
      </c>
      <c r="F5" s="25">
        <v>0.47990988172554749</v>
      </c>
      <c r="G5" s="25">
        <v>0.35544844960363259</v>
      </c>
      <c r="H5" s="25">
        <v>0.361170738355651</v>
      </c>
      <c r="I5" s="25">
        <v>0.50473406308251956</v>
      </c>
      <c r="J5" s="25">
        <v>0.46358816067158909</v>
      </c>
      <c r="K5" s="25">
        <v>0.30754412420787214</v>
      </c>
      <c r="L5" s="25">
        <v>0.22933933958264133</v>
      </c>
      <c r="M5" s="25">
        <v>0.2</v>
      </c>
      <c r="N5" s="25">
        <v>0.2</v>
      </c>
      <c r="O5" s="25">
        <v>0.1</v>
      </c>
    </row>
    <row r="6" spans="1:15">
      <c r="A6" s="30" t="s">
        <v>36</v>
      </c>
      <c r="B6" s="31">
        <v>5.0615995753015914</v>
      </c>
      <c r="C6" s="31">
        <v>9.8950269663303683</v>
      </c>
      <c r="D6" s="31">
        <v>7.4552722854735354</v>
      </c>
      <c r="E6" s="31">
        <v>16.052907192810569</v>
      </c>
      <c r="F6" s="31">
        <v>10.115057406820563</v>
      </c>
      <c r="G6" s="31">
        <v>20.083815747416274</v>
      </c>
      <c r="H6" s="31">
        <v>17.570641070120661</v>
      </c>
      <c r="I6" s="31">
        <v>22.449687716863284</v>
      </c>
      <c r="J6" s="31">
        <v>19.209237228831352</v>
      </c>
      <c r="K6" s="31">
        <v>17.048694238836788</v>
      </c>
      <c r="L6" s="31">
        <v>9.393805309734514</v>
      </c>
      <c r="M6" s="31">
        <v>7.3</v>
      </c>
      <c r="N6" s="31">
        <v>5.9</v>
      </c>
      <c r="O6" s="31">
        <v>1.9</v>
      </c>
    </row>
    <row r="7" spans="1:15">
      <c r="A7" s="26" t="s">
        <v>4</v>
      </c>
      <c r="B7" s="27">
        <f t="shared" ref="B7:O7" si="0">+B8+B9+B10+B11+B12+B13+B14+B15+B16+B17+B18+B19+B20+B21+B22+B23+B24+B25</f>
        <v>553</v>
      </c>
      <c r="C7" s="27">
        <f t="shared" si="0"/>
        <v>581.6</v>
      </c>
      <c r="D7" s="27">
        <f t="shared" si="0"/>
        <v>760.90000000000009</v>
      </c>
      <c r="E7" s="27">
        <f t="shared" si="0"/>
        <v>950.30000000000007</v>
      </c>
      <c r="F7" s="27">
        <f t="shared" si="0"/>
        <v>829.9</v>
      </c>
      <c r="G7" s="27">
        <f t="shared" si="0"/>
        <v>565.5</v>
      </c>
      <c r="H7" s="27">
        <f t="shared" si="0"/>
        <v>455.8</v>
      </c>
      <c r="I7" s="27">
        <f t="shared" si="0"/>
        <v>614.64999999999986</v>
      </c>
      <c r="J7" s="27">
        <f t="shared" si="0"/>
        <v>714.2</v>
      </c>
      <c r="K7" s="27">
        <f t="shared" si="0"/>
        <v>776.21</v>
      </c>
      <c r="L7" s="27">
        <f t="shared" si="0"/>
        <v>594.44000000000005</v>
      </c>
      <c r="M7" s="27">
        <f t="shared" si="0"/>
        <v>656.6</v>
      </c>
      <c r="N7" s="27">
        <f t="shared" si="0"/>
        <v>752.15000000000009</v>
      </c>
      <c r="O7" s="27">
        <f t="shared" si="0"/>
        <v>251.6</v>
      </c>
    </row>
    <row r="8" spans="1:15">
      <c r="A8" s="3" t="s">
        <v>11</v>
      </c>
      <c r="B8" s="8">
        <v>0</v>
      </c>
      <c r="C8" s="8">
        <v>0</v>
      </c>
      <c r="D8" s="8">
        <v>5.9</v>
      </c>
      <c r="E8" s="8">
        <v>0</v>
      </c>
      <c r="F8" s="8">
        <v>0</v>
      </c>
      <c r="G8" s="8">
        <v>0</v>
      </c>
      <c r="H8" s="8">
        <v>1.2</v>
      </c>
      <c r="I8" s="8">
        <v>0.8</v>
      </c>
      <c r="J8" s="8">
        <v>0</v>
      </c>
      <c r="K8" s="8">
        <v>0</v>
      </c>
      <c r="L8" s="8">
        <v>0</v>
      </c>
      <c r="M8" s="8">
        <v>0.1</v>
      </c>
      <c r="N8" s="8">
        <v>0.15</v>
      </c>
      <c r="O8" s="8">
        <v>0</v>
      </c>
    </row>
    <row r="9" spans="1:15">
      <c r="A9" s="29" t="s">
        <v>12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</row>
    <row r="10" spans="1:15">
      <c r="A10" s="3" t="s">
        <v>13</v>
      </c>
      <c r="B10" s="8">
        <v>30</v>
      </c>
      <c r="C10" s="8">
        <v>32</v>
      </c>
      <c r="D10" s="8">
        <v>20</v>
      </c>
      <c r="E10" s="8">
        <v>29</v>
      </c>
      <c r="F10" s="8">
        <v>22</v>
      </c>
      <c r="G10" s="8">
        <v>20</v>
      </c>
      <c r="H10" s="8">
        <v>10</v>
      </c>
      <c r="I10" s="8">
        <v>10</v>
      </c>
      <c r="J10" s="8">
        <v>15</v>
      </c>
      <c r="K10" s="8">
        <v>30</v>
      </c>
      <c r="L10" s="8">
        <v>35</v>
      </c>
      <c r="M10" s="8">
        <v>35.5</v>
      </c>
      <c r="N10" s="8">
        <v>40</v>
      </c>
      <c r="O10" s="8">
        <v>10.4</v>
      </c>
    </row>
    <row r="11" spans="1:15">
      <c r="A11" s="29" t="s">
        <v>14</v>
      </c>
      <c r="B11" s="32">
        <v>48</v>
      </c>
      <c r="C11" s="32">
        <v>72</v>
      </c>
      <c r="D11" s="32">
        <v>65</v>
      </c>
      <c r="E11" s="32">
        <v>90</v>
      </c>
      <c r="F11" s="32">
        <v>35</v>
      </c>
      <c r="G11" s="32">
        <v>5</v>
      </c>
      <c r="H11" s="32">
        <v>8</v>
      </c>
      <c r="I11" s="32">
        <v>11</v>
      </c>
      <c r="J11" s="32">
        <v>15</v>
      </c>
      <c r="K11" s="32">
        <v>15.5</v>
      </c>
      <c r="L11" s="32">
        <v>6.9</v>
      </c>
      <c r="M11" s="32">
        <v>13</v>
      </c>
      <c r="N11" s="32">
        <v>18</v>
      </c>
      <c r="O11" s="32">
        <v>3</v>
      </c>
    </row>
    <row r="12" spans="1:15">
      <c r="A12" s="3" t="s">
        <v>15</v>
      </c>
      <c r="B12" s="8">
        <v>0</v>
      </c>
      <c r="C12" s="8">
        <v>0</v>
      </c>
      <c r="D12" s="8">
        <v>0.5</v>
      </c>
      <c r="E12" s="8">
        <v>0.5</v>
      </c>
      <c r="F12" s="8">
        <v>0</v>
      </c>
      <c r="G12" s="8">
        <v>0</v>
      </c>
      <c r="H12" s="8">
        <v>0</v>
      </c>
      <c r="I12" s="8">
        <v>0</v>
      </c>
      <c r="J12" s="8">
        <v>2</v>
      </c>
      <c r="K12" s="8">
        <v>5</v>
      </c>
      <c r="L12" s="8">
        <v>4</v>
      </c>
      <c r="M12" s="8">
        <v>3.5</v>
      </c>
      <c r="N12" s="8">
        <v>2</v>
      </c>
      <c r="O12" s="8">
        <v>2.5</v>
      </c>
    </row>
    <row r="13" spans="1:15">
      <c r="A13" s="29" t="s">
        <v>16</v>
      </c>
      <c r="B13" s="32">
        <v>5</v>
      </c>
      <c r="C13" s="32">
        <v>16</v>
      </c>
      <c r="D13" s="32">
        <v>24</v>
      </c>
      <c r="E13" s="32">
        <v>18</v>
      </c>
      <c r="F13" s="32">
        <v>8</v>
      </c>
      <c r="G13" s="32">
        <v>5</v>
      </c>
      <c r="H13" s="32">
        <v>3.1</v>
      </c>
      <c r="I13" s="32">
        <v>18</v>
      </c>
      <c r="J13" s="32">
        <v>17.5</v>
      </c>
      <c r="K13" s="32">
        <v>30.7</v>
      </c>
      <c r="L13" s="32">
        <v>1.75</v>
      </c>
      <c r="M13" s="32">
        <v>25</v>
      </c>
      <c r="N13" s="32">
        <v>6</v>
      </c>
      <c r="O13" s="32">
        <v>0.5</v>
      </c>
    </row>
    <row r="14" spans="1:15">
      <c r="A14" s="3" t="s">
        <v>17</v>
      </c>
      <c r="B14" s="8">
        <v>0</v>
      </c>
      <c r="C14" s="8">
        <v>0</v>
      </c>
      <c r="D14" s="8">
        <v>1</v>
      </c>
      <c r="E14" s="8">
        <v>0.5</v>
      </c>
      <c r="F14" s="8">
        <v>3</v>
      </c>
      <c r="G14" s="8">
        <v>0.7</v>
      </c>
      <c r="H14" s="8">
        <v>0.7</v>
      </c>
      <c r="I14" s="8">
        <v>0.75</v>
      </c>
      <c r="J14" s="8">
        <v>0.7</v>
      </c>
      <c r="K14" s="8">
        <v>4</v>
      </c>
      <c r="L14" s="8">
        <v>5.5</v>
      </c>
      <c r="M14" s="8">
        <v>1</v>
      </c>
      <c r="N14" s="8">
        <v>1</v>
      </c>
      <c r="O14" s="8">
        <v>0</v>
      </c>
    </row>
    <row r="15" spans="1:15">
      <c r="A15" s="29" t="s">
        <v>18</v>
      </c>
      <c r="B15" s="32">
        <v>6</v>
      </c>
      <c r="C15" s="32">
        <v>8</v>
      </c>
      <c r="D15" s="32">
        <v>10.4</v>
      </c>
      <c r="E15" s="32">
        <v>13.4</v>
      </c>
      <c r="F15" s="32">
        <v>8</v>
      </c>
      <c r="G15" s="32">
        <v>6.3</v>
      </c>
      <c r="H15" s="32">
        <v>11.6</v>
      </c>
      <c r="I15" s="32">
        <v>15.5</v>
      </c>
      <c r="J15" s="32">
        <v>19.100000000000001</v>
      </c>
      <c r="K15" s="32">
        <v>23</v>
      </c>
      <c r="L15" s="32">
        <v>23</v>
      </c>
      <c r="M15" s="32">
        <v>25.5</v>
      </c>
      <c r="N15" s="32">
        <v>27.5</v>
      </c>
      <c r="O15" s="32">
        <v>20.2</v>
      </c>
    </row>
    <row r="16" spans="1:15">
      <c r="A16" s="3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2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>
      <c r="A17" s="29" t="s">
        <v>20</v>
      </c>
      <c r="B17" s="32">
        <v>7</v>
      </c>
      <c r="C17" s="32">
        <v>6</v>
      </c>
      <c r="D17" s="32">
        <v>7.9</v>
      </c>
      <c r="E17" s="32">
        <v>10</v>
      </c>
      <c r="F17" s="32">
        <v>10</v>
      </c>
      <c r="G17" s="32">
        <v>6</v>
      </c>
      <c r="H17" s="32">
        <v>2.2999999999999998</v>
      </c>
      <c r="I17" s="32">
        <v>0.9</v>
      </c>
      <c r="J17" s="32">
        <v>1</v>
      </c>
      <c r="K17" s="32">
        <v>1.5</v>
      </c>
      <c r="L17" s="32">
        <v>1</v>
      </c>
      <c r="M17" s="32">
        <v>3.1</v>
      </c>
      <c r="N17" s="32">
        <v>5.3</v>
      </c>
      <c r="O17" s="32">
        <v>14</v>
      </c>
    </row>
    <row r="18" spans="1:15">
      <c r="A18" s="3" t="s">
        <v>21</v>
      </c>
      <c r="B18" s="8">
        <v>1</v>
      </c>
      <c r="C18" s="8">
        <v>5</v>
      </c>
      <c r="D18" s="8">
        <v>70</v>
      </c>
      <c r="E18" s="8">
        <v>148</v>
      </c>
      <c r="F18" s="8">
        <v>7.5</v>
      </c>
      <c r="G18" s="8">
        <v>20.6</v>
      </c>
      <c r="H18" s="8">
        <v>12.1</v>
      </c>
      <c r="I18" s="8">
        <v>18.100000000000001</v>
      </c>
      <c r="J18" s="8">
        <v>6.8</v>
      </c>
      <c r="K18" s="8">
        <v>22.5</v>
      </c>
      <c r="L18" s="8">
        <v>14.55</v>
      </c>
      <c r="M18" s="8">
        <v>33</v>
      </c>
      <c r="N18" s="8">
        <v>85</v>
      </c>
      <c r="O18" s="8">
        <v>72</v>
      </c>
    </row>
    <row r="19" spans="1:15">
      <c r="A19" s="29" t="s">
        <v>22</v>
      </c>
      <c r="B19" s="32">
        <v>0</v>
      </c>
      <c r="C19" s="32">
        <v>0</v>
      </c>
      <c r="D19" s="32">
        <v>0</v>
      </c>
      <c r="E19" s="32">
        <v>2.2999999999999998</v>
      </c>
      <c r="F19" s="32">
        <v>0</v>
      </c>
      <c r="G19" s="32">
        <v>0</v>
      </c>
      <c r="H19" s="32">
        <v>0</v>
      </c>
      <c r="I19" s="32">
        <v>4</v>
      </c>
      <c r="J19" s="32">
        <v>15.5</v>
      </c>
      <c r="K19" s="32">
        <v>0</v>
      </c>
      <c r="L19" s="32">
        <v>4</v>
      </c>
      <c r="M19" s="32">
        <v>1.8</v>
      </c>
      <c r="N19" s="32">
        <v>0</v>
      </c>
      <c r="O19" s="32">
        <v>0.5</v>
      </c>
    </row>
    <row r="20" spans="1:15">
      <c r="A20" s="3" t="s">
        <v>23</v>
      </c>
      <c r="B20" s="8">
        <v>230</v>
      </c>
      <c r="C20" s="8">
        <v>323</v>
      </c>
      <c r="D20" s="8">
        <v>316</v>
      </c>
      <c r="E20" s="8">
        <v>410</v>
      </c>
      <c r="F20" s="8">
        <v>534</v>
      </c>
      <c r="G20" s="8">
        <v>360</v>
      </c>
      <c r="H20" s="8">
        <v>342</v>
      </c>
      <c r="I20" s="8">
        <v>436</v>
      </c>
      <c r="J20" s="8">
        <v>490.5</v>
      </c>
      <c r="K20" s="8">
        <v>522</v>
      </c>
      <c r="L20" s="8">
        <v>370</v>
      </c>
      <c r="M20" s="8">
        <v>400</v>
      </c>
      <c r="N20" s="8">
        <v>430</v>
      </c>
      <c r="O20" s="8">
        <v>3</v>
      </c>
    </row>
    <row r="21" spans="1:15">
      <c r="A21" s="29" t="s">
        <v>24</v>
      </c>
      <c r="B21" s="32">
        <v>1</v>
      </c>
      <c r="C21" s="32">
        <v>0</v>
      </c>
      <c r="D21" s="32">
        <v>3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0.01</v>
      </c>
      <c r="L21" s="32">
        <v>0</v>
      </c>
      <c r="M21" s="32">
        <v>0</v>
      </c>
      <c r="N21" s="32">
        <v>0</v>
      </c>
      <c r="O21" s="32">
        <v>0</v>
      </c>
    </row>
    <row r="22" spans="1:15">
      <c r="A22" s="3" t="s">
        <v>25</v>
      </c>
      <c r="B22" s="8">
        <v>70</v>
      </c>
      <c r="C22" s="8">
        <v>47.1</v>
      </c>
      <c r="D22" s="8">
        <v>55</v>
      </c>
      <c r="E22" s="8">
        <v>126.7</v>
      </c>
      <c r="F22" s="8">
        <v>101</v>
      </c>
      <c r="G22" s="8">
        <v>90</v>
      </c>
      <c r="H22" s="8">
        <v>12.2</v>
      </c>
      <c r="I22" s="8">
        <v>42.3</v>
      </c>
      <c r="J22" s="8">
        <v>62</v>
      </c>
      <c r="K22" s="8">
        <v>80</v>
      </c>
      <c r="L22" s="8">
        <v>95</v>
      </c>
      <c r="M22" s="8">
        <v>80</v>
      </c>
      <c r="N22" s="8">
        <v>105</v>
      </c>
      <c r="O22" s="8">
        <v>104</v>
      </c>
    </row>
    <row r="23" spans="1:15">
      <c r="A23" s="29" t="s">
        <v>26</v>
      </c>
      <c r="B23" s="32">
        <v>150</v>
      </c>
      <c r="C23" s="32">
        <v>70</v>
      </c>
      <c r="D23" s="32">
        <v>180</v>
      </c>
      <c r="E23" s="32">
        <v>100</v>
      </c>
      <c r="F23" s="32">
        <v>100</v>
      </c>
      <c r="G23" s="32">
        <v>50</v>
      </c>
      <c r="H23" s="32">
        <v>50</v>
      </c>
      <c r="I23" s="32">
        <v>50</v>
      </c>
      <c r="J23" s="32">
        <v>55</v>
      </c>
      <c r="K23" s="32">
        <v>40</v>
      </c>
      <c r="L23" s="32">
        <v>30</v>
      </c>
      <c r="M23" s="32">
        <v>30</v>
      </c>
      <c r="N23" s="32">
        <v>25</v>
      </c>
      <c r="O23" s="32">
        <v>15</v>
      </c>
    </row>
    <row r="24" spans="1:15">
      <c r="A24" s="3" t="s">
        <v>27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0.5</v>
      </c>
      <c r="H24" s="8">
        <v>0.3</v>
      </c>
      <c r="I24" s="8">
        <v>0.3</v>
      </c>
      <c r="J24" s="8">
        <v>0.5</v>
      </c>
      <c r="K24" s="8">
        <v>0.5</v>
      </c>
      <c r="L24" s="8">
        <v>0.04</v>
      </c>
      <c r="M24" s="8">
        <v>0</v>
      </c>
      <c r="N24" s="8">
        <v>0</v>
      </c>
      <c r="O24" s="8">
        <v>0</v>
      </c>
    </row>
    <row r="25" spans="1:15">
      <c r="A25" s="28" t="s">
        <v>28</v>
      </c>
      <c r="B25" s="33">
        <v>5</v>
      </c>
      <c r="C25" s="33">
        <v>2.5</v>
      </c>
      <c r="D25" s="33">
        <v>2.2000000000000002</v>
      </c>
      <c r="E25" s="33">
        <v>1.9</v>
      </c>
      <c r="F25" s="33">
        <v>1.4</v>
      </c>
      <c r="G25" s="33">
        <v>1.4</v>
      </c>
      <c r="H25" s="33">
        <v>2.2999999999999998</v>
      </c>
      <c r="I25" s="33">
        <v>5</v>
      </c>
      <c r="J25" s="33">
        <v>13.6</v>
      </c>
      <c r="K25" s="33">
        <v>1.5</v>
      </c>
      <c r="L25" s="33">
        <v>3.7</v>
      </c>
      <c r="M25" s="33">
        <v>5.0999999999999996</v>
      </c>
      <c r="N25" s="33">
        <v>7.2</v>
      </c>
      <c r="O25" s="33">
        <v>6.5</v>
      </c>
    </row>
    <row r="26" spans="1:15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</sheetData>
  <mergeCells count="2">
    <mergeCell ref="A1:O1"/>
    <mergeCell ref="A4:O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O11" sqref="O11"/>
    </sheetView>
  </sheetViews>
  <sheetFormatPr defaultRowHeight="15"/>
  <cols>
    <col min="1" max="1" width="14.42578125" customWidth="1"/>
  </cols>
  <sheetData>
    <row r="1" spans="1:15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>
      <c r="A2" s="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 t="s">
        <v>5</v>
      </c>
    </row>
    <row r="3" spans="1:15">
      <c r="A3" s="22" t="s">
        <v>29</v>
      </c>
      <c r="B3" s="23">
        <v>2000</v>
      </c>
      <c r="C3" s="23">
        <v>2001</v>
      </c>
      <c r="D3" s="23">
        <v>2002</v>
      </c>
      <c r="E3" s="23">
        <v>2003</v>
      </c>
      <c r="F3" s="23">
        <v>2004</v>
      </c>
      <c r="G3" s="23">
        <v>2005</v>
      </c>
      <c r="H3" s="23">
        <v>2006</v>
      </c>
      <c r="I3" s="23">
        <v>2007</v>
      </c>
      <c r="J3" s="23">
        <v>2008</v>
      </c>
      <c r="K3" s="23">
        <v>2009</v>
      </c>
      <c r="L3" s="23">
        <v>2010</v>
      </c>
      <c r="M3" s="23">
        <v>2011</v>
      </c>
      <c r="N3" s="23">
        <v>2012</v>
      </c>
      <c r="O3" s="23">
        <v>2013</v>
      </c>
    </row>
    <row r="4" spans="1:15">
      <c r="A4" s="121" t="s">
        <v>32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>
      <c r="A5" s="42" t="s">
        <v>30</v>
      </c>
      <c r="B5" s="25">
        <v>1.9688935122928981</v>
      </c>
      <c r="C5" s="25">
        <v>2.0125516400659191</v>
      </c>
      <c r="D5" s="25">
        <v>2.6629792141035291</v>
      </c>
      <c r="E5" s="25">
        <v>2.8132050825317658</v>
      </c>
      <c r="F5" s="25">
        <v>2.1170665080519022</v>
      </c>
      <c r="G5" s="25">
        <v>2.0291459140380006</v>
      </c>
      <c r="H5" s="25">
        <v>1.6464927168621892</v>
      </c>
      <c r="I5" s="25">
        <v>1.7816167168346202</v>
      </c>
      <c r="J5" s="25">
        <v>1.8769068055160067</v>
      </c>
      <c r="K5" s="25">
        <v>1.6174948240165632</v>
      </c>
      <c r="L5" s="25">
        <v>1.4471140968748413</v>
      </c>
      <c r="M5" s="25">
        <v>1.5</v>
      </c>
      <c r="N5" s="25">
        <v>1.7</v>
      </c>
      <c r="O5" s="25">
        <v>1.1000000000000001</v>
      </c>
    </row>
    <row r="6" spans="1:15">
      <c r="A6" s="41" t="s">
        <v>36</v>
      </c>
      <c r="B6" s="31">
        <v>11.204158244296851</v>
      </c>
      <c r="C6" s="31">
        <v>12.221536774281994</v>
      </c>
      <c r="D6" s="31">
        <v>14.665518540444541</v>
      </c>
      <c r="E6" s="31">
        <v>14.378489924739016</v>
      </c>
      <c r="F6" s="31">
        <v>11.57761580627673</v>
      </c>
      <c r="G6" s="31">
        <v>12.404460593910537</v>
      </c>
      <c r="H6" s="31">
        <v>10.892713924363008</v>
      </c>
      <c r="I6" s="31">
        <v>11.596342779260604</v>
      </c>
      <c r="J6" s="31">
        <v>11.957704867050225</v>
      </c>
      <c r="K6" s="31">
        <v>12.447365426197791</v>
      </c>
      <c r="L6" s="31">
        <v>10.356439747176458</v>
      </c>
      <c r="M6" s="31">
        <v>10.9</v>
      </c>
      <c r="N6" s="31">
        <v>12.3</v>
      </c>
      <c r="O6" s="31">
        <v>9.1</v>
      </c>
    </row>
    <row r="7" spans="1:15">
      <c r="A7" s="39" t="s">
        <v>4</v>
      </c>
      <c r="B7" s="40">
        <f t="shared" ref="B7:O7" si="0">+B8+B9+B10+B11+B12+B13+B14+B15+B16+B17+B18+B19+B20+B21+B22+B23+B24+B25</f>
        <v>155.19999999999999</v>
      </c>
      <c r="C7" s="40">
        <f t="shared" si="0"/>
        <v>178.3</v>
      </c>
      <c r="D7" s="40">
        <f t="shared" si="0"/>
        <v>272.5</v>
      </c>
      <c r="E7" s="40">
        <f t="shared" si="0"/>
        <v>236.9</v>
      </c>
      <c r="F7" s="40">
        <f t="shared" si="0"/>
        <v>192.2</v>
      </c>
      <c r="G7" s="40">
        <f t="shared" si="0"/>
        <v>198</v>
      </c>
      <c r="H7" s="40">
        <f t="shared" si="0"/>
        <v>190.56</v>
      </c>
      <c r="I7" s="40">
        <f t="shared" si="0"/>
        <v>204.2</v>
      </c>
      <c r="J7" s="40">
        <f t="shared" si="0"/>
        <v>230.7</v>
      </c>
      <c r="K7" s="40">
        <f t="shared" si="0"/>
        <v>218.75</v>
      </c>
      <c r="L7" s="40">
        <f t="shared" si="0"/>
        <v>199.89999999999998</v>
      </c>
      <c r="M7" s="40">
        <f t="shared" si="0"/>
        <v>234.85000000000002</v>
      </c>
      <c r="N7" s="40">
        <f t="shared" si="0"/>
        <v>280.15000000000003</v>
      </c>
      <c r="O7" s="40">
        <f t="shared" si="0"/>
        <v>172.50000000000003</v>
      </c>
    </row>
    <row r="8" spans="1:15">
      <c r="A8" s="3" t="s">
        <v>11</v>
      </c>
      <c r="B8" s="8">
        <v>5.7</v>
      </c>
      <c r="C8" s="8">
        <v>4.5999999999999996</v>
      </c>
      <c r="D8" s="8">
        <v>8.1</v>
      </c>
      <c r="E8" s="8">
        <v>10.4</v>
      </c>
      <c r="F8" s="8">
        <v>11.5</v>
      </c>
      <c r="G8" s="8">
        <v>7.5</v>
      </c>
      <c r="H8" s="8">
        <v>12.3</v>
      </c>
      <c r="I8" s="8">
        <v>6.3</v>
      </c>
      <c r="J8" s="8">
        <v>12.3</v>
      </c>
      <c r="K8" s="8">
        <v>16.399999999999999</v>
      </c>
      <c r="L8" s="8">
        <v>16.2</v>
      </c>
      <c r="M8" s="8">
        <v>10</v>
      </c>
      <c r="N8" s="8">
        <v>5.25</v>
      </c>
      <c r="O8" s="8">
        <v>0.2</v>
      </c>
    </row>
    <row r="9" spans="1:15">
      <c r="A9" s="29" t="s">
        <v>12</v>
      </c>
      <c r="B9" s="32">
        <v>4</v>
      </c>
      <c r="C9" s="32">
        <v>2.5</v>
      </c>
      <c r="D9" s="32">
        <v>3</v>
      </c>
      <c r="E9" s="32">
        <v>3</v>
      </c>
      <c r="F9" s="32">
        <v>3</v>
      </c>
      <c r="G9" s="32">
        <v>4</v>
      </c>
      <c r="H9" s="32">
        <v>2.5</v>
      </c>
      <c r="I9" s="32">
        <v>2.5</v>
      </c>
      <c r="J9" s="32">
        <v>2</v>
      </c>
      <c r="K9" s="32">
        <v>1.5</v>
      </c>
      <c r="L9" s="32">
        <v>5.5</v>
      </c>
      <c r="M9" s="32">
        <v>1.5</v>
      </c>
      <c r="N9" s="32">
        <v>3</v>
      </c>
      <c r="O9" s="32">
        <v>0.6</v>
      </c>
    </row>
    <row r="10" spans="1:15">
      <c r="A10" s="3" t="s">
        <v>13</v>
      </c>
      <c r="B10" s="8">
        <v>3</v>
      </c>
      <c r="C10" s="8">
        <v>6</v>
      </c>
      <c r="D10" s="8">
        <v>6</v>
      </c>
      <c r="E10" s="8">
        <v>16</v>
      </c>
      <c r="F10" s="8">
        <v>10.5</v>
      </c>
      <c r="G10" s="8">
        <v>12</v>
      </c>
      <c r="H10" s="8">
        <v>10</v>
      </c>
      <c r="I10" s="8">
        <v>12</v>
      </c>
      <c r="J10" s="8">
        <v>15</v>
      </c>
      <c r="K10" s="8">
        <v>8.5</v>
      </c>
      <c r="L10" s="8">
        <v>10</v>
      </c>
      <c r="M10" s="8">
        <v>15</v>
      </c>
      <c r="N10" s="8">
        <v>20</v>
      </c>
      <c r="O10" s="8">
        <v>2.7</v>
      </c>
    </row>
    <row r="11" spans="1:15">
      <c r="A11" s="29" t="s">
        <v>14</v>
      </c>
      <c r="B11" s="32">
        <v>7</v>
      </c>
      <c r="C11" s="32">
        <v>2</v>
      </c>
      <c r="D11" s="32">
        <v>3</v>
      </c>
      <c r="E11" s="32">
        <v>3</v>
      </c>
      <c r="F11" s="32">
        <v>5</v>
      </c>
      <c r="G11" s="32">
        <v>7</v>
      </c>
      <c r="H11" s="32">
        <v>2</v>
      </c>
      <c r="I11" s="32">
        <v>4</v>
      </c>
      <c r="J11" s="32">
        <v>5</v>
      </c>
      <c r="K11" s="32">
        <v>5</v>
      </c>
      <c r="L11" s="32">
        <v>6.5</v>
      </c>
      <c r="M11" s="32">
        <v>5.5</v>
      </c>
      <c r="N11" s="32">
        <v>10</v>
      </c>
      <c r="O11" s="32">
        <v>14</v>
      </c>
    </row>
    <row r="12" spans="1:15">
      <c r="A12" s="3" t="s">
        <v>15</v>
      </c>
      <c r="B12" s="8">
        <v>0.5</v>
      </c>
      <c r="C12" s="8">
        <v>0.5</v>
      </c>
      <c r="D12" s="8">
        <v>0.8</v>
      </c>
      <c r="E12" s="8">
        <v>1</v>
      </c>
      <c r="F12" s="8">
        <v>0.1</v>
      </c>
      <c r="G12" s="8">
        <v>0</v>
      </c>
      <c r="H12" s="8">
        <v>0</v>
      </c>
      <c r="I12" s="8">
        <v>1.5</v>
      </c>
      <c r="J12" s="8">
        <v>0.6</v>
      </c>
      <c r="K12" s="8">
        <v>2.2000000000000002</v>
      </c>
      <c r="L12" s="8">
        <v>3</v>
      </c>
      <c r="M12" s="8">
        <v>4</v>
      </c>
      <c r="N12" s="8">
        <v>1</v>
      </c>
      <c r="O12" s="8">
        <v>1.2</v>
      </c>
    </row>
    <row r="13" spans="1:15">
      <c r="A13" s="29" t="s">
        <v>16</v>
      </c>
      <c r="B13" s="32">
        <v>7</v>
      </c>
      <c r="C13" s="32">
        <v>10</v>
      </c>
      <c r="D13" s="32">
        <v>15</v>
      </c>
      <c r="E13" s="32">
        <v>11</v>
      </c>
      <c r="F13" s="32">
        <v>11</v>
      </c>
      <c r="G13" s="32">
        <v>8</v>
      </c>
      <c r="H13" s="32">
        <v>2.7</v>
      </c>
      <c r="I13" s="32">
        <v>3</v>
      </c>
      <c r="J13" s="32">
        <v>6</v>
      </c>
      <c r="K13" s="32">
        <v>8.1999999999999993</v>
      </c>
      <c r="L13" s="32">
        <v>5.8</v>
      </c>
      <c r="M13" s="32">
        <v>15.6</v>
      </c>
      <c r="N13" s="32">
        <v>8.4</v>
      </c>
      <c r="O13" s="32">
        <v>10.3</v>
      </c>
    </row>
    <row r="14" spans="1:15">
      <c r="A14" s="3" t="s">
        <v>17</v>
      </c>
      <c r="B14" s="8">
        <v>0.8</v>
      </c>
      <c r="C14" s="8">
        <v>1.7</v>
      </c>
      <c r="D14" s="8">
        <v>1.4</v>
      </c>
      <c r="E14" s="8">
        <v>2.8</v>
      </c>
      <c r="F14" s="8">
        <v>3.4</v>
      </c>
      <c r="G14" s="8">
        <v>2.2999999999999998</v>
      </c>
      <c r="H14" s="8">
        <v>3.5</v>
      </c>
      <c r="I14" s="8">
        <v>4.1500000000000004</v>
      </c>
      <c r="J14" s="8">
        <v>4.5</v>
      </c>
      <c r="K14" s="8">
        <v>3.15</v>
      </c>
      <c r="L14" s="8">
        <v>2.2000000000000002</v>
      </c>
      <c r="M14" s="8">
        <v>3.65</v>
      </c>
      <c r="N14" s="8">
        <v>4.0999999999999996</v>
      </c>
      <c r="O14" s="8">
        <v>3.7</v>
      </c>
    </row>
    <row r="15" spans="1:15">
      <c r="A15" s="29" t="s">
        <v>18</v>
      </c>
      <c r="B15" s="32">
        <v>3.3</v>
      </c>
      <c r="C15" s="32">
        <v>5.8</v>
      </c>
      <c r="D15" s="32">
        <v>7.2</v>
      </c>
      <c r="E15" s="32">
        <v>16</v>
      </c>
      <c r="F15" s="32">
        <v>2.6</v>
      </c>
      <c r="G15" s="32">
        <v>2.8</v>
      </c>
      <c r="H15" s="32">
        <v>2.5</v>
      </c>
      <c r="I15" s="32">
        <v>2.2000000000000002</v>
      </c>
      <c r="J15" s="32">
        <v>1.4</v>
      </c>
      <c r="K15" s="32">
        <v>2.2000000000000002</v>
      </c>
      <c r="L15" s="32">
        <v>3.5</v>
      </c>
      <c r="M15" s="32">
        <v>3</v>
      </c>
      <c r="N15" s="32">
        <v>3</v>
      </c>
      <c r="O15" s="32">
        <v>2.5</v>
      </c>
    </row>
    <row r="16" spans="1:15">
      <c r="A16" s="3" t="s">
        <v>19</v>
      </c>
      <c r="B16" s="8">
        <v>3</v>
      </c>
      <c r="C16" s="8">
        <v>3.2</v>
      </c>
      <c r="D16" s="8">
        <v>0.3</v>
      </c>
      <c r="E16" s="8">
        <v>3</v>
      </c>
      <c r="F16" s="8">
        <v>3.5</v>
      </c>
      <c r="G16" s="8">
        <v>1</v>
      </c>
      <c r="H16" s="8">
        <v>1</v>
      </c>
      <c r="I16" s="8">
        <v>1</v>
      </c>
      <c r="J16" s="8">
        <v>1</v>
      </c>
      <c r="K16" s="8">
        <v>0.2</v>
      </c>
      <c r="L16" s="8">
        <v>0.5</v>
      </c>
      <c r="M16" s="8">
        <v>1.5</v>
      </c>
      <c r="N16" s="8">
        <v>4.3</v>
      </c>
      <c r="O16" s="8">
        <v>4.0999999999999996</v>
      </c>
    </row>
    <row r="17" spans="1:15">
      <c r="A17" s="29" t="s">
        <v>20</v>
      </c>
      <c r="B17" s="32">
        <v>6</v>
      </c>
      <c r="C17" s="32">
        <v>6</v>
      </c>
      <c r="D17" s="32">
        <v>12</v>
      </c>
      <c r="E17" s="32">
        <v>12.4</v>
      </c>
      <c r="F17" s="32">
        <v>12.4</v>
      </c>
      <c r="G17" s="32">
        <v>8.1</v>
      </c>
      <c r="H17" s="32">
        <v>6.5</v>
      </c>
      <c r="I17" s="32">
        <v>2</v>
      </c>
      <c r="J17" s="32">
        <v>5.6</v>
      </c>
      <c r="K17" s="32">
        <v>4.8</v>
      </c>
      <c r="L17" s="32">
        <v>3</v>
      </c>
      <c r="M17" s="32">
        <v>7.7</v>
      </c>
      <c r="N17" s="32">
        <v>10.7</v>
      </c>
      <c r="O17" s="32">
        <v>3.5</v>
      </c>
    </row>
    <row r="18" spans="1:15">
      <c r="A18" s="3" t="s">
        <v>21</v>
      </c>
      <c r="B18" s="8">
        <v>8</v>
      </c>
      <c r="C18" s="8">
        <v>20</v>
      </c>
      <c r="D18" s="8">
        <v>27.5</v>
      </c>
      <c r="E18" s="8">
        <v>25.5</v>
      </c>
      <c r="F18" s="8">
        <v>11.5</v>
      </c>
      <c r="G18" s="8">
        <v>18</v>
      </c>
      <c r="H18" s="8">
        <v>30.6</v>
      </c>
      <c r="I18" s="8">
        <v>30.8</v>
      </c>
      <c r="J18" s="8">
        <v>28</v>
      </c>
      <c r="K18" s="8">
        <v>29</v>
      </c>
      <c r="L18" s="8">
        <v>18</v>
      </c>
      <c r="M18" s="8">
        <v>41.6</v>
      </c>
      <c r="N18" s="8">
        <v>58.3</v>
      </c>
      <c r="O18" s="8">
        <v>40</v>
      </c>
    </row>
    <row r="19" spans="1:15">
      <c r="A19" s="29" t="s">
        <v>22</v>
      </c>
      <c r="B19" s="32">
        <v>0</v>
      </c>
      <c r="C19" s="32">
        <v>0</v>
      </c>
      <c r="D19" s="32">
        <v>10</v>
      </c>
      <c r="E19" s="32">
        <v>0.2</v>
      </c>
      <c r="F19" s="32">
        <v>0</v>
      </c>
      <c r="G19" s="32">
        <v>0.6</v>
      </c>
      <c r="H19" s="32">
        <v>0.06</v>
      </c>
      <c r="I19" s="32">
        <v>0.25</v>
      </c>
      <c r="J19" s="32">
        <v>0.3</v>
      </c>
      <c r="K19" s="32">
        <v>0</v>
      </c>
      <c r="L19" s="32">
        <v>2</v>
      </c>
      <c r="M19" s="32">
        <v>0.5</v>
      </c>
      <c r="N19" s="32">
        <v>1</v>
      </c>
      <c r="O19" s="32">
        <v>0.2</v>
      </c>
    </row>
    <row r="20" spans="1:15">
      <c r="A20" s="3" t="s">
        <v>23</v>
      </c>
      <c r="B20" s="8">
        <v>8</v>
      </c>
      <c r="C20" s="8">
        <v>4</v>
      </c>
      <c r="D20" s="8">
        <v>9.6</v>
      </c>
      <c r="E20" s="8">
        <v>16</v>
      </c>
      <c r="F20" s="8">
        <v>11</v>
      </c>
      <c r="G20" s="8">
        <v>5</v>
      </c>
      <c r="H20" s="8">
        <v>24.4</v>
      </c>
      <c r="I20" s="8">
        <v>21</v>
      </c>
      <c r="J20" s="8">
        <v>28</v>
      </c>
      <c r="K20" s="8">
        <v>42</v>
      </c>
      <c r="L20" s="8">
        <v>40</v>
      </c>
      <c r="M20" s="8">
        <v>33</v>
      </c>
      <c r="N20" s="8">
        <v>50</v>
      </c>
      <c r="O20" s="8">
        <v>3.2</v>
      </c>
    </row>
    <row r="21" spans="1:15">
      <c r="A21" s="29" t="s">
        <v>24</v>
      </c>
      <c r="B21" s="32">
        <v>0.9</v>
      </c>
      <c r="C21" s="32">
        <v>1.5</v>
      </c>
      <c r="D21" s="32">
        <v>4</v>
      </c>
      <c r="E21" s="32">
        <v>4</v>
      </c>
      <c r="F21" s="32">
        <v>3</v>
      </c>
      <c r="G21" s="32">
        <v>2</v>
      </c>
      <c r="H21" s="32">
        <v>0</v>
      </c>
      <c r="I21" s="32">
        <v>2.5</v>
      </c>
      <c r="J21" s="32">
        <v>2.5</v>
      </c>
      <c r="K21" s="32">
        <v>2</v>
      </c>
      <c r="L21" s="32">
        <v>2.5</v>
      </c>
      <c r="M21" s="32">
        <v>3</v>
      </c>
      <c r="N21" s="32">
        <v>2.2999999999999998</v>
      </c>
      <c r="O21" s="32">
        <v>8</v>
      </c>
    </row>
    <row r="22" spans="1:15">
      <c r="A22" s="3" t="s">
        <v>25</v>
      </c>
      <c r="B22" s="8">
        <v>20</v>
      </c>
      <c r="C22" s="8">
        <v>25</v>
      </c>
      <c r="D22" s="8">
        <v>77</v>
      </c>
      <c r="E22" s="8">
        <v>28</v>
      </c>
      <c r="F22" s="8">
        <v>22</v>
      </c>
      <c r="G22" s="8">
        <v>35</v>
      </c>
      <c r="H22" s="8">
        <v>9.3000000000000007</v>
      </c>
      <c r="I22" s="8">
        <v>24.5</v>
      </c>
      <c r="J22" s="8">
        <v>40</v>
      </c>
      <c r="K22" s="8">
        <v>51</v>
      </c>
      <c r="L22" s="8">
        <v>45</v>
      </c>
      <c r="M22" s="8">
        <v>43</v>
      </c>
      <c r="N22" s="8">
        <v>50.1</v>
      </c>
      <c r="O22" s="8">
        <v>35</v>
      </c>
    </row>
    <row r="23" spans="1:15">
      <c r="A23" s="29" t="s">
        <v>26</v>
      </c>
      <c r="B23" s="32">
        <v>18</v>
      </c>
      <c r="C23" s="32">
        <v>37</v>
      </c>
      <c r="D23" s="32">
        <v>37</v>
      </c>
      <c r="E23" s="32">
        <v>37</v>
      </c>
      <c r="F23" s="32">
        <v>37</v>
      </c>
      <c r="G23" s="32">
        <v>37</v>
      </c>
      <c r="H23" s="32">
        <v>38</v>
      </c>
      <c r="I23" s="32">
        <v>38</v>
      </c>
      <c r="J23" s="32">
        <v>40</v>
      </c>
      <c r="K23" s="32">
        <v>30</v>
      </c>
      <c r="L23" s="32">
        <v>20</v>
      </c>
      <c r="M23" s="32">
        <v>23</v>
      </c>
      <c r="N23" s="32">
        <v>23</v>
      </c>
      <c r="O23" s="32">
        <v>20</v>
      </c>
    </row>
    <row r="24" spans="1:15">
      <c r="A24" s="3" t="s">
        <v>27</v>
      </c>
      <c r="B24" s="8">
        <v>0</v>
      </c>
      <c r="C24" s="8">
        <v>0.5</v>
      </c>
      <c r="D24" s="8">
        <v>1.5</v>
      </c>
      <c r="E24" s="8">
        <v>2</v>
      </c>
      <c r="F24" s="8">
        <v>3.5</v>
      </c>
      <c r="G24" s="8">
        <v>1.5</v>
      </c>
      <c r="H24" s="8">
        <v>2</v>
      </c>
      <c r="I24" s="8">
        <v>2</v>
      </c>
      <c r="J24" s="8">
        <v>2</v>
      </c>
      <c r="K24" s="8">
        <v>2</v>
      </c>
      <c r="L24" s="8">
        <v>2</v>
      </c>
      <c r="M24" s="8">
        <v>2</v>
      </c>
      <c r="N24" s="8">
        <v>1.5</v>
      </c>
      <c r="O24" s="8">
        <v>1</v>
      </c>
    </row>
    <row r="25" spans="1:15">
      <c r="A25" s="28" t="s">
        <v>28</v>
      </c>
      <c r="B25" s="33">
        <v>60</v>
      </c>
      <c r="C25" s="33">
        <v>48</v>
      </c>
      <c r="D25" s="33">
        <v>49.1</v>
      </c>
      <c r="E25" s="33">
        <v>45.6</v>
      </c>
      <c r="F25" s="33">
        <v>41.2</v>
      </c>
      <c r="G25" s="33">
        <v>46.2</v>
      </c>
      <c r="H25" s="33">
        <v>43.2</v>
      </c>
      <c r="I25" s="33">
        <v>46.5</v>
      </c>
      <c r="J25" s="33">
        <v>36.5</v>
      </c>
      <c r="K25" s="33">
        <v>10.6</v>
      </c>
      <c r="L25" s="33">
        <v>14.2</v>
      </c>
      <c r="M25" s="33">
        <v>21.3</v>
      </c>
      <c r="N25" s="33">
        <v>24.2</v>
      </c>
      <c r="O25" s="33">
        <v>22.3</v>
      </c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mergeCells count="2">
    <mergeCell ref="A1:O1"/>
    <mergeCell ref="A4:O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Q14" sqref="Q14"/>
    </sheetView>
  </sheetViews>
  <sheetFormatPr defaultRowHeight="15"/>
  <cols>
    <col min="1" max="1" width="15" customWidth="1"/>
  </cols>
  <sheetData>
    <row r="1" spans="1:15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>
      <c r="A2" s="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 t="s">
        <v>5</v>
      </c>
    </row>
    <row r="3" spans="1:15">
      <c r="A3" s="22" t="s">
        <v>29</v>
      </c>
      <c r="B3" s="23">
        <v>2000</v>
      </c>
      <c r="C3" s="23">
        <v>2001</v>
      </c>
      <c r="D3" s="23">
        <v>2002</v>
      </c>
      <c r="E3" s="23">
        <v>2003</v>
      </c>
      <c r="F3" s="23">
        <v>2004</v>
      </c>
      <c r="G3" s="23">
        <v>2005</v>
      </c>
      <c r="H3" s="23">
        <v>2006</v>
      </c>
      <c r="I3" s="23">
        <v>2007</v>
      </c>
      <c r="J3" s="23">
        <v>2008</v>
      </c>
      <c r="K3" s="23">
        <v>2009</v>
      </c>
      <c r="L3" s="23">
        <v>2010</v>
      </c>
      <c r="M3" s="23">
        <v>2011</v>
      </c>
      <c r="N3" s="23">
        <v>2012</v>
      </c>
      <c r="O3" s="23">
        <v>2013</v>
      </c>
    </row>
    <row r="4" spans="1:15">
      <c r="A4" s="121" t="s">
        <v>33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>
      <c r="A5" s="42" t="s">
        <v>30</v>
      </c>
      <c r="B5" s="25">
        <v>2.1476560028288012</v>
      </c>
      <c r="C5" s="25">
        <v>2.6862290306920547</v>
      </c>
      <c r="D5" s="25">
        <v>2.4169567484532886</v>
      </c>
      <c r="E5" s="25">
        <v>3.0412485304891548</v>
      </c>
      <c r="F5" s="25">
        <v>3.118837043814171</v>
      </c>
      <c r="G5" s="25">
        <v>2.2108052106863232</v>
      </c>
      <c r="H5" s="25">
        <v>1.502736885050828</v>
      </c>
      <c r="I5" s="25">
        <v>1.5722552775287311</v>
      </c>
      <c r="J5" s="25">
        <v>1.9485483392876646</v>
      </c>
      <c r="K5" s="25">
        <v>1.802727872474263</v>
      </c>
      <c r="L5" s="25">
        <v>1.6</v>
      </c>
      <c r="M5" s="25">
        <v>1.9</v>
      </c>
      <c r="N5" s="25">
        <v>2.6</v>
      </c>
      <c r="O5" s="25">
        <v>1.5</v>
      </c>
    </row>
    <row r="6" spans="1:15">
      <c r="A6" s="41" t="s">
        <v>36</v>
      </c>
      <c r="B6" s="31">
        <v>13.27046918123275</v>
      </c>
      <c r="C6" s="31">
        <v>17.663750295578151</v>
      </c>
      <c r="D6" s="31">
        <v>15.267515356538771</v>
      </c>
      <c r="E6" s="31">
        <v>16.261273572014208</v>
      </c>
      <c r="F6" s="31">
        <v>15.10288471005218</v>
      </c>
      <c r="G6" s="31">
        <v>10.545204147764096</v>
      </c>
      <c r="H6" s="31">
        <v>7.2340425531914905</v>
      </c>
      <c r="I6" s="31">
        <v>7.7320827320827314</v>
      </c>
      <c r="J6" s="31">
        <v>8.9849651104237118</v>
      </c>
      <c r="K6" s="31">
        <v>9.9610037300779926</v>
      </c>
      <c r="L6" s="31">
        <v>9.3000000000000007</v>
      </c>
      <c r="M6" s="31">
        <v>10.5</v>
      </c>
      <c r="N6" s="31">
        <v>12.9</v>
      </c>
      <c r="O6" s="31">
        <v>6.8</v>
      </c>
    </row>
    <row r="7" spans="1:15">
      <c r="A7" s="26" t="s">
        <v>4</v>
      </c>
      <c r="B7" s="27">
        <f t="shared" ref="B7:O7" si="0">+B8+B9+B10+B11+B12+B13+B14+B15+B16+B17+B18+B19+B20+B21+B22+B23+B24+B25</f>
        <v>115.39999999999999</v>
      </c>
      <c r="C7" s="27">
        <f t="shared" si="0"/>
        <v>149.4</v>
      </c>
      <c r="D7" s="27">
        <f t="shared" si="0"/>
        <v>171.5</v>
      </c>
      <c r="E7" s="27">
        <f t="shared" si="0"/>
        <v>178.49999999999997</v>
      </c>
      <c r="F7" s="27">
        <f t="shared" si="0"/>
        <v>153.4</v>
      </c>
      <c r="G7" s="27">
        <f t="shared" si="0"/>
        <v>130.17000000000002</v>
      </c>
      <c r="H7" s="27">
        <f t="shared" si="0"/>
        <v>88.4</v>
      </c>
      <c r="I7" s="27">
        <f t="shared" si="0"/>
        <v>96.45</v>
      </c>
      <c r="J7" s="27">
        <f t="shared" si="0"/>
        <v>125.2</v>
      </c>
      <c r="K7" s="27">
        <f t="shared" si="0"/>
        <v>117.5</v>
      </c>
      <c r="L7" s="27">
        <f t="shared" si="0"/>
        <v>109.66000000000001</v>
      </c>
      <c r="M7" s="27">
        <f t="shared" si="0"/>
        <v>150.75</v>
      </c>
      <c r="N7" s="27">
        <f t="shared" si="0"/>
        <v>205.69</v>
      </c>
      <c r="O7" s="27">
        <f t="shared" si="0"/>
        <v>124.09999999999998</v>
      </c>
    </row>
    <row r="8" spans="1:15">
      <c r="A8" s="3" t="s">
        <v>11</v>
      </c>
      <c r="B8" s="8">
        <v>2.7</v>
      </c>
      <c r="C8" s="8">
        <v>2.9</v>
      </c>
      <c r="D8" s="8">
        <v>5.4</v>
      </c>
      <c r="E8" s="8">
        <v>6.2</v>
      </c>
      <c r="F8" s="8">
        <v>4.8</v>
      </c>
      <c r="G8" s="8">
        <v>2.57</v>
      </c>
      <c r="H8" s="8">
        <v>2.4</v>
      </c>
      <c r="I8" s="8">
        <v>1.2</v>
      </c>
      <c r="J8" s="8">
        <v>1.65</v>
      </c>
      <c r="K8" s="8">
        <v>1.2</v>
      </c>
      <c r="L8" s="8">
        <v>1</v>
      </c>
      <c r="M8" s="8">
        <v>3.1</v>
      </c>
      <c r="N8" s="8">
        <v>3.66</v>
      </c>
      <c r="O8" s="8">
        <v>2.2000000000000002</v>
      </c>
    </row>
    <row r="9" spans="1:15">
      <c r="A9" s="29" t="s">
        <v>12</v>
      </c>
      <c r="B9" s="32">
        <v>0.5</v>
      </c>
      <c r="C9" s="32">
        <v>0</v>
      </c>
      <c r="D9" s="32">
        <v>1.5</v>
      </c>
      <c r="E9" s="32">
        <v>2</v>
      </c>
      <c r="F9" s="32">
        <v>3</v>
      </c>
      <c r="G9" s="32">
        <v>1</v>
      </c>
      <c r="H9" s="32">
        <v>1</v>
      </c>
      <c r="I9" s="32">
        <v>1</v>
      </c>
      <c r="J9" s="32">
        <v>1</v>
      </c>
      <c r="K9" s="32">
        <v>1</v>
      </c>
      <c r="L9" s="32">
        <v>0</v>
      </c>
      <c r="M9" s="32">
        <v>0</v>
      </c>
      <c r="N9" s="32">
        <v>1.5</v>
      </c>
      <c r="O9" s="32">
        <v>0.5</v>
      </c>
    </row>
    <row r="10" spans="1:15">
      <c r="A10" s="3" t="s">
        <v>13</v>
      </c>
      <c r="B10" s="8">
        <v>2</v>
      </c>
      <c r="C10" s="8">
        <v>4</v>
      </c>
      <c r="D10" s="8">
        <v>1.6</v>
      </c>
      <c r="E10" s="8">
        <v>7.1</v>
      </c>
      <c r="F10" s="8">
        <v>5.4</v>
      </c>
      <c r="G10" s="8">
        <v>6</v>
      </c>
      <c r="H10" s="8">
        <v>6</v>
      </c>
      <c r="I10" s="8">
        <v>8</v>
      </c>
      <c r="J10" s="8">
        <v>10</v>
      </c>
      <c r="K10" s="8">
        <v>5</v>
      </c>
      <c r="L10" s="8">
        <v>5.2</v>
      </c>
      <c r="M10" s="8">
        <v>8.4</v>
      </c>
      <c r="N10" s="8">
        <v>13.5</v>
      </c>
      <c r="O10" s="8">
        <v>1.8</v>
      </c>
    </row>
    <row r="11" spans="1:15">
      <c r="A11" s="29" t="s">
        <v>14</v>
      </c>
      <c r="B11" s="32">
        <v>5</v>
      </c>
      <c r="C11" s="32">
        <v>6</v>
      </c>
      <c r="D11" s="32">
        <v>4</v>
      </c>
      <c r="E11" s="32">
        <v>4</v>
      </c>
      <c r="F11" s="32">
        <v>11</v>
      </c>
      <c r="G11" s="32">
        <v>4.5</v>
      </c>
      <c r="H11" s="32">
        <v>1.5</v>
      </c>
      <c r="I11" s="32">
        <v>5.5</v>
      </c>
      <c r="J11" s="32">
        <v>7</v>
      </c>
      <c r="K11" s="32">
        <v>8</v>
      </c>
      <c r="L11" s="32">
        <v>6.03</v>
      </c>
      <c r="M11" s="32">
        <v>5</v>
      </c>
      <c r="N11" s="32">
        <v>8</v>
      </c>
      <c r="O11" s="32">
        <v>4</v>
      </c>
    </row>
    <row r="12" spans="1:15">
      <c r="A12" s="3" t="s">
        <v>15</v>
      </c>
      <c r="B12" s="8">
        <v>0.3</v>
      </c>
      <c r="C12" s="8">
        <v>0.3</v>
      </c>
      <c r="D12" s="8">
        <v>0.2</v>
      </c>
      <c r="E12" s="8">
        <v>1</v>
      </c>
      <c r="F12" s="8">
        <v>0</v>
      </c>
      <c r="G12" s="8">
        <v>0</v>
      </c>
      <c r="H12" s="8">
        <v>0</v>
      </c>
      <c r="I12" s="8">
        <v>0.8</v>
      </c>
      <c r="J12" s="8">
        <v>0.9</v>
      </c>
      <c r="K12" s="8">
        <v>1.19</v>
      </c>
      <c r="L12" s="8">
        <v>0</v>
      </c>
      <c r="M12" s="8">
        <v>0</v>
      </c>
      <c r="N12" s="8">
        <v>0.8</v>
      </c>
      <c r="O12" s="8">
        <v>1</v>
      </c>
    </row>
    <row r="13" spans="1:15">
      <c r="A13" s="29" t="s">
        <v>16</v>
      </c>
      <c r="B13" s="32">
        <v>50</v>
      </c>
      <c r="C13" s="32">
        <v>84</v>
      </c>
      <c r="D13" s="32">
        <v>70</v>
      </c>
      <c r="E13" s="32">
        <v>62</v>
      </c>
      <c r="F13" s="32">
        <v>47</v>
      </c>
      <c r="G13" s="32">
        <v>38.299999999999997</v>
      </c>
      <c r="H13" s="32">
        <v>4.9000000000000004</v>
      </c>
      <c r="I13" s="32">
        <v>5</v>
      </c>
      <c r="J13" s="32">
        <v>8</v>
      </c>
      <c r="K13" s="32">
        <v>7.2</v>
      </c>
      <c r="L13" s="32">
        <v>13.7</v>
      </c>
      <c r="M13" s="32">
        <v>16.5</v>
      </c>
      <c r="N13" s="32">
        <v>23</v>
      </c>
      <c r="O13" s="32">
        <v>24.2</v>
      </c>
    </row>
    <row r="14" spans="1:15">
      <c r="A14" s="3" t="s">
        <v>17</v>
      </c>
      <c r="B14" s="8">
        <v>1.3</v>
      </c>
      <c r="C14" s="8">
        <v>1.3</v>
      </c>
      <c r="D14" s="8">
        <v>1.3</v>
      </c>
      <c r="E14" s="8">
        <v>1.6</v>
      </c>
      <c r="F14" s="8">
        <v>2.5</v>
      </c>
      <c r="G14" s="8">
        <v>2.2000000000000002</v>
      </c>
      <c r="H14" s="8">
        <v>1.1000000000000001</v>
      </c>
      <c r="I14" s="8">
        <v>1.45</v>
      </c>
      <c r="J14" s="8">
        <v>1.8</v>
      </c>
      <c r="K14" s="8">
        <v>0.31</v>
      </c>
      <c r="L14" s="8">
        <v>1.2</v>
      </c>
      <c r="M14" s="8">
        <v>2.6</v>
      </c>
      <c r="N14" s="8">
        <v>2.8</v>
      </c>
      <c r="O14" s="8">
        <v>2.1</v>
      </c>
    </row>
    <row r="15" spans="1:15">
      <c r="A15" s="29" t="s">
        <v>18</v>
      </c>
      <c r="B15" s="32">
        <v>3</v>
      </c>
      <c r="C15" s="32">
        <v>5.9</v>
      </c>
      <c r="D15" s="32">
        <v>7.1</v>
      </c>
      <c r="E15" s="32">
        <v>7.1</v>
      </c>
      <c r="F15" s="32">
        <v>2</v>
      </c>
      <c r="G15" s="32">
        <v>2.4</v>
      </c>
      <c r="H15" s="32">
        <v>1.5</v>
      </c>
      <c r="I15" s="32">
        <v>1.5</v>
      </c>
      <c r="J15" s="32">
        <v>0.6</v>
      </c>
      <c r="K15" s="32">
        <v>1.5</v>
      </c>
      <c r="L15" s="32">
        <v>1.6</v>
      </c>
      <c r="M15" s="32">
        <v>1.7</v>
      </c>
      <c r="N15" s="32">
        <v>2.0499999999999998</v>
      </c>
      <c r="O15" s="32">
        <v>1.3</v>
      </c>
    </row>
    <row r="16" spans="1:15">
      <c r="A16" s="3" t="s">
        <v>19</v>
      </c>
      <c r="B16" s="8">
        <v>5</v>
      </c>
      <c r="C16" s="8">
        <v>2</v>
      </c>
      <c r="D16" s="8">
        <v>0.7</v>
      </c>
      <c r="E16" s="8">
        <v>1.8</v>
      </c>
      <c r="F16" s="8">
        <v>1.5</v>
      </c>
      <c r="G16" s="8">
        <v>0.7</v>
      </c>
      <c r="H16" s="8">
        <v>1.1000000000000001</v>
      </c>
      <c r="I16" s="8">
        <v>0</v>
      </c>
      <c r="J16" s="8">
        <v>0</v>
      </c>
      <c r="K16" s="8">
        <v>0.1</v>
      </c>
      <c r="L16" s="8">
        <v>0.3</v>
      </c>
      <c r="M16" s="8">
        <v>1</v>
      </c>
      <c r="N16" s="8">
        <v>0.4</v>
      </c>
      <c r="O16" s="8">
        <v>0.8</v>
      </c>
    </row>
    <row r="17" spans="1:15">
      <c r="A17" s="29" t="s">
        <v>20</v>
      </c>
      <c r="B17" s="32">
        <v>3</v>
      </c>
      <c r="C17" s="32">
        <v>1</v>
      </c>
      <c r="D17" s="32">
        <v>5.2</v>
      </c>
      <c r="E17" s="32">
        <v>2.5</v>
      </c>
      <c r="F17" s="32">
        <v>2.2000000000000002</v>
      </c>
      <c r="G17" s="32">
        <v>2.1</v>
      </c>
      <c r="H17" s="32">
        <v>2.5</v>
      </c>
      <c r="I17" s="32">
        <v>1.1000000000000001</v>
      </c>
      <c r="J17" s="32">
        <v>1.25</v>
      </c>
      <c r="K17" s="32">
        <v>2</v>
      </c>
      <c r="L17" s="32">
        <v>0.05</v>
      </c>
      <c r="M17" s="32">
        <v>3.4</v>
      </c>
      <c r="N17" s="32">
        <v>6.28</v>
      </c>
      <c r="O17" s="32">
        <v>6.3</v>
      </c>
    </row>
    <row r="18" spans="1:15">
      <c r="A18" s="3" t="s">
        <v>21</v>
      </c>
      <c r="B18" s="8">
        <v>1.5</v>
      </c>
      <c r="C18" s="8">
        <v>2</v>
      </c>
      <c r="D18" s="8">
        <v>6.5</v>
      </c>
      <c r="E18" s="8">
        <v>12.5</v>
      </c>
      <c r="F18" s="8">
        <v>8</v>
      </c>
      <c r="G18" s="8">
        <v>10.6</v>
      </c>
      <c r="H18" s="8">
        <v>8.1</v>
      </c>
      <c r="I18" s="8">
        <v>8.6</v>
      </c>
      <c r="J18" s="8">
        <v>9</v>
      </c>
      <c r="K18" s="8">
        <v>11</v>
      </c>
      <c r="L18" s="8">
        <v>12.45</v>
      </c>
      <c r="M18" s="8">
        <v>30.7</v>
      </c>
      <c r="N18" s="8">
        <v>51.7</v>
      </c>
      <c r="O18" s="8">
        <v>36.5</v>
      </c>
    </row>
    <row r="19" spans="1:15">
      <c r="A19" s="29" t="s">
        <v>22</v>
      </c>
      <c r="B19" s="32">
        <v>0</v>
      </c>
      <c r="C19" s="32">
        <v>0</v>
      </c>
      <c r="D19" s="32">
        <v>0</v>
      </c>
      <c r="E19" s="32">
        <v>1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0.35</v>
      </c>
      <c r="N19" s="32">
        <v>1</v>
      </c>
      <c r="O19" s="32">
        <v>1.8</v>
      </c>
    </row>
    <row r="20" spans="1:15">
      <c r="A20" s="3" t="s">
        <v>23</v>
      </c>
      <c r="B20" s="8">
        <v>16</v>
      </c>
      <c r="C20" s="8">
        <v>7.5</v>
      </c>
      <c r="D20" s="8">
        <v>17.3</v>
      </c>
      <c r="E20" s="8">
        <v>20</v>
      </c>
      <c r="F20" s="8">
        <v>18.5</v>
      </c>
      <c r="G20" s="8">
        <v>8.5</v>
      </c>
      <c r="H20" s="8">
        <v>11</v>
      </c>
      <c r="I20" s="8">
        <v>15.6</v>
      </c>
      <c r="J20" s="8">
        <v>26.3</v>
      </c>
      <c r="K20" s="8">
        <v>41.6</v>
      </c>
      <c r="L20" s="8">
        <v>29.2</v>
      </c>
      <c r="M20" s="8">
        <v>30</v>
      </c>
      <c r="N20" s="8">
        <v>38</v>
      </c>
      <c r="O20" s="8">
        <v>0.8</v>
      </c>
    </row>
    <row r="21" spans="1:15">
      <c r="A21" s="29" t="s">
        <v>24</v>
      </c>
      <c r="B21" s="32">
        <v>0.1</v>
      </c>
      <c r="C21" s="32">
        <v>0.5</v>
      </c>
      <c r="D21" s="32">
        <v>3</v>
      </c>
      <c r="E21" s="32">
        <v>1</v>
      </c>
      <c r="F21" s="32">
        <v>1</v>
      </c>
      <c r="G21" s="32">
        <v>1.7</v>
      </c>
      <c r="H21" s="32">
        <v>0</v>
      </c>
      <c r="I21" s="32">
        <v>0.5</v>
      </c>
      <c r="J21" s="32">
        <v>4</v>
      </c>
      <c r="K21" s="32">
        <v>0.2</v>
      </c>
      <c r="L21" s="32">
        <v>0.03</v>
      </c>
      <c r="M21" s="32">
        <v>0.3</v>
      </c>
      <c r="N21" s="32">
        <v>0.1</v>
      </c>
      <c r="O21" s="32">
        <v>0.6</v>
      </c>
    </row>
    <row r="22" spans="1:15">
      <c r="A22" s="3" t="s">
        <v>25</v>
      </c>
      <c r="B22" s="8">
        <v>3</v>
      </c>
      <c r="C22" s="8">
        <v>2</v>
      </c>
      <c r="D22" s="8">
        <v>8</v>
      </c>
      <c r="E22" s="8">
        <v>1.5</v>
      </c>
      <c r="F22" s="8">
        <v>0.4</v>
      </c>
      <c r="G22" s="8">
        <v>1</v>
      </c>
      <c r="H22" s="8">
        <v>1.5</v>
      </c>
      <c r="I22" s="8">
        <v>2.5</v>
      </c>
      <c r="J22" s="8">
        <v>7.5</v>
      </c>
      <c r="K22" s="8">
        <v>14</v>
      </c>
      <c r="L22" s="8">
        <v>17</v>
      </c>
      <c r="M22" s="8">
        <v>17</v>
      </c>
      <c r="N22" s="8">
        <v>20.8</v>
      </c>
      <c r="O22" s="8">
        <v>9.1999999999999993</v>
      </c>
    </row>
    <row r="23" spans="1:15">
      <c r="A23" s="29" t="s">
        <v>26</v>
      </c>
      <c r="B23" s="32">
        <v>20</v>
      </c>
      <c r="C23" s="32">
        <v>10</v>
      </c>
      <c r="D23" s="32">
        <v>15</v>
      </c>
      <c r="E23" s="32">
        <v>18</v>
      </c>
      <c r="F23" s="32">
        <v>20</v>
      </c>
      <c r="G23" s="32">
        <v>20</v>
      </c>
      <c r="H23" s="32">
        <v>18</v>
      </c>
      <c r="I23" s="32">
        <v>18</v>
      </c>
      <c r="J23" s="32">
        <v>20</v>
      </c>
      <c r="K23" s="32">
        <v>15</v>
      </c>
      <c r="L23" s="32">
        <v>15</v>
      </c>
      <c r="M23" s="32">
        <v>17</v>
      </c>
      <c r="N23" s="32">
        <v>18</v>
      </c>
      <c r="O23" s="32">
        <v>17</v>
      </c>
    </row>
    <row r="24" spans="1:15">
      <c r="A24" s="3" t="s">
        <v>27</v>
      </c>
      <c r="B24" s="8">
        <v>0</v>
      </c>
      <c r="C24" s="8">
        <v>0</v>
      </c>
      <c r="D24" s="8">
        <v>1</v>
      </c>
      <c r="E24" s="8">
        <v>2</v>
      </c>
      <c r="F24" s="8">
        <v>0.7</v>
      </c>
      <c r="G24" s="8">
        <v>0.3</v>
      </c>
      <c r="H24" s="8">
        <v>1</v>
      </c>
      <c r="I24" s="8">
        <v>1</v>
      </c>
      <c r="J24" s="8">
        <v>2</v>
      </c>
      <c r="K24" s="8">
        <v>1</v>
      </c>
      <c r="L24" s="8">
        <v>1</v>
      </c>
      <c r="M24" s="8">
        <v>0.5</v>
      </c>
      <c r="N24" s="8">
        <v>0</v>
      </c>
      <c r="O24" s="8">
        <v>0.1</v>
      </c>
    </row>
    <row r="25" spans="1:15">
      <c r="A25" s="28" t="s">
        <v>28</v>
      </c>
      <c r="B25" s="33">
        <v>2</v>
      </c>
      <c r="C25" s="33">
        <v>20</v>
      </c>
      <c r="D25" s="33">
        <v>23.7</v>
      </c>
      <c r="E25" s="33">
        <v>27.2</v>
      </c>
      <c r="F25" s="33">
        <v>25.4</v>
      </c>
      <c r="G25" s="33">
        <v>28.3</v>
      </c>
      <c r="H25" s="33">
        <v>26.8</v>
      </c>
      <c r="I25" s="33">
        <v>24.7</v>
      </c>
      <c r="J25" s="33">
        <v>24.2</v>
      </c>
      <c r="K25" s="33">
        <v>7.2</v>
      </c>
      <c r="L25" s="33">
        <v>5.9</v>
      </c>
      <c r="M25" s="33">
        <v>13.2</v>
      </c>
      <c r="N25" s="33">
        <v>14.1</v>
      </c>
      <c r="O25" s="33">
        <v>13.9</v>
      </c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mergeCells count="2">
    <mergeCell ref="A1:O1"/>
    <mergeCell ref="A4:O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Q12" sqref="Q12"/>
    </sheetView>
  </sheetViews>
  <sheetFormatPr defaultRowHeight="15"/>
  <cols>
    <col min="1" max="1" width="15.7109375" customWidth="1"/>
  </cols>
  <sheetData>
    <row r="1" spans="1:15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>
      <c r="A2" s="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 t="s">
        <v>5</v>
      </c>
    </row>
    <row r="3" spans="1:15">
      <c r="A3" s="22" t="s">
        <v>29</v>
      </c>
      <c r="B3" s="23">
        <v>2000</v>
      </c>
      <c r="C3" s="23">
        <v>2001</v>
      </c>
      <c r="D3" s="23">
        <v>2002</v>
      </c>
      <c r="E3" s="23">
        <v>2003</v>
      </c>
      <c r="F3" s="23">
        <v>2004</v>
      </c>
      <c r="G3" s="23">
        <v>2005</v>
      </c>
      <c r="H3" s="23">
        <v>2006</v>
      </c>
      <c r="I3" s="23">
        <v>2007</v>
      </c>
      <c r="J3" s="23">
        <v>2008</v>
      </c>
      <c r="K3" s="23">
        <v>2009</v>
      </c>
      <c r="L3" s="23">
        <v>2010</v>
      </c>
      <c r="M3" s="23">
        <v>2011</v>
      </c>
      <c r="N3" s="23">
        <v>2012</v>
      </c>
      <c r="O3" s="23">
        <v>2013</v>
      </c>
    </row>
    <row r="4" spans="1:15">
      <c r="A4" s="121" t="s">
        <v>34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>
      <c r="A5" s="42" t="s">
        <v>30</v>
      </c>
      <c r="B5" s="25">
        <v>24.4509129399312</v>
      </c>
      <c r="C5" s="25">
        <v>19.96540517873991</v>
      </c>
      <c r="D5" s="25">
        <v>8.9582557470291508</v>
      </c>
      <c r="E5" s="25">
        <v>10.022913054248205</v>
      </c>
      <c r="F5" s="25">
        <v>6.4374328416528295</v>
      </c>
      <c r="G5" s="25">
        <v>6.085911918001977</v>
      </c>
      <c r="H5" s="25">
        <v>7.7782106219971423</v>
      </c>
      <c r="I5" s="25">
        <v>7.9544074179050099</v>
      </c>
      <c r="J5" s="25">
        <v>7.9176877612800913</v>
      </c>
      <c r="K5" s="25">
        <v>17.557101800030257</v>
      </c>
      <c r="L5" s="25">
        <v>4.7780512341465169</v>
      </c>
      <c r="M5" s="25">
        <v>5.8</v>
      </c>
      <c r="N5" s="25">
        <v>5.5</v>
      </c>
      <c r="O5" s="25">
        <v>3.8</v>
      </c>
    </row>
    <row r="6" spans="1:15">
      <c r="A6" s="41" t="s">
        <v>36</v>
      </c>
      <c r="B6" s="31">
        <v>33.858556247709785</v>
      </c>
      <c r="C6" s="31">
        <v>57.209372183838994</v>
      </c>
      <c r="D6" s="31">
        <v>15.892846417202236</v>
      </c>
      <c r="E6" s="31">
        <v>29.483559522725201</v>
      </c>
      <c r="F6" s="31">
        <v>27.911901736552313</v>
      </c>
      <c r="G6" s="31">
        <v>11.235111063418824</v>
      </c>
      <c r="H6" s="31">
        <v>22.162202160722209</v>
      </c>
      <c r="I6" s="31">
        <v>13.607868943303433</v>
      </c>
      <c r="J6" s="31">
        <v>28.715200627368969</v>
      </c>
      <c r="K6" s="31">
        <v>34.979808329817381</v>
      </c>
      <c r="L6" s="31">
        <v>20.366399938741914</v>
      </c>
      <c r="M6" s="31">
        <v>15.8</v>
      </c>
      <c r="N6" s="31">
        <v>24.4</v>
      </c>
      <c r="O6" s="31">
        <v>18.899999999999999</v>
      </c>
    </row>
    <row r="7" spans="1:15">
      <c r="A7" s="26" t="s">
        <v>4</v>
      </c>
      <c r="B7" s="27">
        <f t="shared" ref="B7:O7" si="0">+B8+B9+B10+B11+B12+B13+B14+B15+B16+B17+B18+B19+B20+B21+B22+B23+B24+B25</f>
        <v>184.8</v>
      </c>
      <c r="C7" s="27">
        <f t="shared" si="0"/>
        <v>380.9</v>
      </c>
      <c r="D7" s="27">
        <f t="shared" si="0"/>
        <v>264.60000000000002</v>
      </c>
      <c r="E7" s="27">
        <f t="shared" si="0"/>
        <v>323.7</v>
      </c>
      <c r="F7" s="27">
        <f t="shared" si="0"/>
        <v>329.50000000000006</v>
      </c>
      <c r="G7" s="27">
        <f t="shared" si="0"/>
        <v>314.10000000000002</v>
      </c>
      <c r="H7" s="27">
        <f t="shared" si="0"/>
        <v>299.49999999999994</v>
      </c>
      <c r="I7" s="27">
        <f t="shared" si="0"/>
        <v>392.90000000000003</v>
      </c>
      <c r="J7" s="27">
        <f t="shared" si="0"/>
        <v>439.4</v>
      </c>
      <c r="K7" s="27">
        <f t="shared" si="0"/>
        <v>580.35000000000014</v>
      </c>
      <c r="L7" s="27">
        <f t="shared" si="0"/>
        <v>531.95000000000005</v>
      </c>
      <c r="M7" s="27">
        <f t="shared" si="0"/>
        <v>627.19999999999993</v>
      </c>
      <c r="N7" s="27">
        <f t="shared" si="0"/>
        <v>756.62</v>
      </c>
      <c r="O7" s="27">
        <f t="shared" si="0"/>
        <v>543.70000000000005</v>
      </c>
    </row>
    <row r="8" spans="1:15">
      <c r="A8" s="3" t="s">
        <v>11</v>
      </c>
      <c r="B8" s="8">
        <v>0.8</v>
      </c>
      <c r="C8" s="5">
        <v>0.8</v>
      </c>
      <c r="D8" s="8">
        <v>1</v>
      </c>
      <c r="E8" s="8">
        <v>1</v>
      </c>
      <c r="F8" s="8">
        <v>0</v>
      </c>
      <c r="G8" s="8">
        <v>0.5</v>
      </c>
      <c r="H8" s="8">
        <v>0.5</v>
      </c>
      <c r="I8" s="8">
        <v>1</v>
      </c>
      <c r="J8" s="8">
        <v>2.5</v>
      </c>
      <c r="K8" s="8">
        <v>0.8</v>
      </c>
      <c r="L8" s="8">
        <v>3.6</v>
      </c>
      <c r="M8" s="8">
        <v>12</v>
      </c>
      <c r="N8" s="8">
        <v>0.72</v>
      </c>
      <c r="O8" s="8">
        <v>2</v>
      </c>
    </row>
    <row r="9" spans="1:15">
      <c r="A9" s="29" t="s">
        <v>12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2</v>
      </c>
      <c r="L9" s="32">
        <v>0</v>
      </c>
      <c r="M9" s="32">
        <v>1</v>
      </c>
      <c r="N9" s="32">
        <v>3.5</v>
      </c>
      <c r="O9" s="32">
        <v>0</v>
      </c>
    </row>
    <row r="10" spans="1:15">
      <c r="A10" s="3" t="s">
        <v>13</v>
      </c>
      <c r="B10" s="8">
        <v>100</v>
      </c>
      <c r="C10" s="8">
        <v>175</v>
      </c>
      <c r="D10" s="8">
        <v>75</v>
      </c>
      <c r="E10" s="8">
        <v>110</v>
      </c>
      <c r="F10" s="8">
        <v>80</v>
      </c>
      <c r="G10" s="8">
        <v>120</v>
      </c>
      <c r="H10" s="8">
        <v>110</v>
      </c>
      <c r="I10" s="8">
        <v>100</v>
      </c>
      <c r="J10" s="8">
        <v>110</v>
      </c>
      <c r="K10" s="8">
        <v>120</v>
      </c>
      <c r="L10" s="8">
        <v>120</v>
      </c>
      <c r="M10" s="8">
        <v>120</v>
      </c>
      <c r="N10" s="8">
        <v>159</v>
      </c>
      <c r="O10" s="8">
        <v>95.3</v>
      </c>
    </row>
    <row r="11" spans="1:15">
      <c r="A11" s="29" t="s">
        <v>14</v>
      </c>
      <c r="B11" s="32">
        <v>25</v>
      </c>
      <c r="C11" s="32">
        <v>30</v>
      </c>
      <c r="D11" s="32">
        <v>50</v>
      </c>
      <c r="E11" s="32">
        <v>0</v>
      </c>
      <c r="F11" s="32">
        <v>115</v>
      </c>
      <c r="G11" s="32">
        <v>53.5</v>
      </c>
      <c r="H11" s="32">
        <v>40</v>
      </c>
      <c r="I11" s="32">
        <v>50</v>
      </c>
      <c r="J11" s="32">
        <v>60</v>
      </c>
      <c r="K11" s="32">
        <v>146.80000000000001</v>
      </c>
      <c r="L11" s="32">
        <v>50</v>
      </c>
      <c r="M11" s="32">
        <v>55</v>
      </c>
      <c r="N11" s="32">
        <v>95</v>
      </c>
      <c r="O11" s="32">
        <v>97.5</v>
      </c>
    </row>
    <row r="12" spans="1:15">
      <c r="A12" s="3" t="s">
        <v>15</v>
      </c>
      <c r="B12" s="8">
        <v>0</v>
      </c>
      <c r="C12" s="8">
        <v>0</v>
      </c>
      <c r="D12" s="8">
        <v>0</v>
      </c>
      <c r="E12" s="8">
        <v>0.5</v>
      </c>
      <c r="F12" s="8">
        <v>0</v>
      </c>
      <c r="G12" s="8">
        <v>0</v>
      </c>
      <c r="H12" s="8">
        <v>0</v>
      </c>
      <c r="I12" s="8">
        <v>1</v>
      </c>
      <c r="J12" s="8">
        <v>2</v>
      </c>
      <c r="K12" s="8">
        <v>0</v>
      </c>
      <c r="L12" s="8">
        <v>0</v>
      </c>
      <c r="M12" s="8">
        <v>15</v>
      </c>
      <c r="N12" s="8">
        <v>6.5</v>
      </c>
      <c r="O12" s="8">
        <v>4</v>
      </c>
    </row>
    <row r="13" spans="1:15">
      <c r="A13" s="29" t="s">
        <v>16</v>
      </c>
      <c r="B13" s="32">
        <v>0</v>
      </c>
      <c r="C13" s="32">
        <v>1</v>
      </c>
      <c r="D13" s="32">
        <v>6</v>
      </c>
      <c r="E13" s="32">
        <v>6</v>
      </c>
      <c r="F13" s="32">
        <v>0</v>
      </c>
      <c r="G13" s="32">
        <v>2</v>
      </c>
      <c r="H13" s="32">
        <v>1</v>
      </c>
      <c r="I13" s="32">
        <v>5</v>
      </c>
      <c r="J13" s="32">
        <v>18</v>
      </c>
      <c r="K13" s="32">
        <v>6.1</v>
      </c>
      <c r="L13" s="32">
        <v>50.6</v>
      </c>
      <c r="M13" s="32">
        <v>21.6</v>
      </c>
      <c r="N13" s="32">
        <v>13.1</v>
      </c>
      <c r="O13" s="32">
        <v>8</v>
      </c>
    </row>
    <row r="14" spans="1:15">
      <c r="A14" s="3" t="s">
        <v>17</v>
      </c>
      <c r="B14" s="8">
        <v>0</v>
      </c>
      <c r="C14" s="8">
        <v>10</v>
      </c>
      <c r="D14" s="8">
        <v>10</v>
      </c>
      <c r="E14" s="8">
        <v>14</v>
      </c>
      <c r="F14" s="8">
        <v>7.3</v>
      </c>
      <c r="G14" s="8">
        <v>12</v>
      </c>
      <c r="H14" s="8">
        <v>11</v>
      </c>
      <c r="I14" s="8">
        <v>21</v>
      </c>
      <c r="J14" s="8">
        <v>21</v>
      </c>
      <c r="K14" s="8">
        <v>19.850000000000001</v>
      </c>
      <c r="L14" s="8">
        <v>11.75</v>
      </c>
      <c r="M14" s="8">
        <v>27.7</v>
      </c>
      <c r="N14" s="8">
        <v>40</v>
      </c>
      <c r="O14" s="8">
        <v>20</v>
      </c>
    </row>
    <row r="15" spans="1:15">
      <c r="A15" s="29" t="s">
        <v>18</v>
      </c>
      <c r="B15" s="32">
        <v>0</v>
      </c>
      <c r="C15" s="32">
        <v>32</v>
      </c>
      <c r="D15" s="32">
        <v>44.6</v>
      </c>
      <c r="E15" s="32">
        <v>42.4</v>
      </c>
      <c r="F15" s="32">
        <v>42.4</v>
      </c>
      <c r="G15" s="32">
        <v>46.4</v>
      </c>
      <c r="H15" s="32">
        <v>46.4</v>
      </c>
      <c r="I15" s="32">
        <v>49.9</v>
      </c>
      <c r="J15" s="32">
        <v>45.9</v>
      </c>
      <c r="K15" s="32">
        <v>60</v>
      </c>
      <c r="L15" s="32">
        <v>70</v>
      </c>
      <c r="M15" s="32">
        <v>78.599999999999994</v>
      </c>
      <c r="N15" s="32">
        <v>42</v>
      </c>
      <c r="O15" s="32">
        <v>85</v>
      </c>
    </row>
    <row r="16" spans="1:15">
      <c r="A16" s="3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</v>
      </c>
      <c r="K16" s="8">
        <v>0</v>
      </c>
      <c r="L16" s="8">
        <v>0</v>
      </c>
      <c r="M16" s="8">
        <v>40</v>
      </c>
      <c r="N16" s="8">
        <v>0</v>
      </c>
      <c r="O16" s="8">
        <v>0</v>
      </c>
    </row>
    <row r="17" spans="1:15">
      <c r="A17" s="29" t="s">
        <v>20</v>
      </c>
      <c r="B17" s="32">
        <v>0</v>
      </c>
      <c r="C17" s="32">
        <v>5.6</v>
      </c>
      <c r="D17" s="32">
        <v>3.5</v>
      </c>
      <c r="E17" s="32">
        <v>14.5</v>
      </c>
      <c r="F17" s="32">
        <v>0</v>
      </c>
      <c r="G17" s="32">
        <v>13.4</v>
      </c>
      <c r="H17" s="32">
        <v>16.7</v>
      </c>
      <c r="I17" s="32">
        <v>7.3</v>
      </c>
      <c r="J17" s="32">
        <v>16</v>
      </c>
      <c r="K17" s="32">
        <v>10</v>
      </c>
      <c r="L17" s="32">
        <v>1</v>
      </c>
      <c r="M17" s="32">
        <v>12</v>
      </c>
      <c r="N17" s="32">
        <v>15.5</v>
      </c>
      <c r="O17" s="32">
        <v>9.6999999999999993</v>
      </c>
    </row>
    <row r="18" spans="1:15">
      <c r="A18" s="3" t="s">
        <v>21</v>
      </c>
      <c r="B18" s="8">
        <v>0</v>
      </c>
      <c r="C18" s="8">
        <v>30</v>
      </c>
      <c r="D18" s="8">
        <v>30</v>
      </c>
      <c r="E18" s="8">
        <v>75</v>
      </c>
      <c r="F18" s="8">
        <v>36</v>
      </c>
      <c r="G18" s="8">
        <v>5.5</v>
      </c>
      <c r="H18" s="8">
        <v>30.2</v>
      </c>
      <c r="I18" s="8">
        <v>63.5</v>
      </c>
      <c r="J18" s="8">
        <v>56</v>
      </c>
      <c r="K18" s="8">
        <v>56</v>
      </c>
      <c r="L18" s="8">
        <v>48.5</v>
      </c>
      <c r="M18" s="8">
        <v>70</v>
      </c>
      <c r="N18" s="8">
        <v>102</v>
      </c>
      <c r="O18" s="8">
        <v>68</v>
      </c>
    </row>
    <row r="19" spans="1:15">
      <c r="A19" s="29" t="s">
        <v>22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2</v>
      </c>
      <c r="O19" s="32">
        <v>1</v>
      </c>
    </row>
    <row r="20" spans="1:15">
      <c r="A20" s="3" t="s">
        <v>23</v>
      </c>
      <c r="B20" s="8">
        <v>4</v>
      </c>
      <c r="C20" s="8">
        <v>8</v>
      </c>
      <c r="D20" s="8">
        <v>0</v>
      </c>
      <c r="E20" s="8">
        <v>0</v>
      </c>
      <c r="F20" s="8">
        <v>1</v>
      </c>
      <c r="G20" s="8">
        <v>2</v>
      </c>
      <c r="H20" s="8">
        <v>2</v>
      </c>
      <c r="I20" s="8">
        <v>2</v>
      </c>
      <c r="J20" s="8">
        <v>5</v>
      </c>
      <c r="K20" s="8">
        <v>14.3</v>
      </c>
      <c r="L20" s="8">
        <v>23</v>
      </c>
      <c r="M20" s="8">
        <v>16</v>
      </c>
      <c r="N20" s="8">
        <v>110</v>
      </c>
      <c r="O20" s="8">
        <v>0</v>
      </c>
    </row>
    <row r="21" spans="1:15">
      <c r="A21" s="29" t="s">
        <v>24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0.5</v>
      </c>
      <c r="K21" s="32">
        <v>1</v>
      </c>
      <c r="L21" s="32">
        <v>0</v>
      </c>
      <c r="M21" s="32">
        <v>0</v>
      </c>
      <c r="N21" s="32">
        <v>0</v>
      </c>
      <c r="O21" s="32">
        <v>0</v>
      </c>
    </row>
    <row r="22" spans="1:15">
      <c r="A22" s="3" t="s">
        <v>25</v>
      </c>
      <c r="B22" s="8">
        <v>25</v>
      </c>
      <c r="C22" s="8">
        <v>51</v>
      </c>
      <c r="D22" s="8">
        <v>30</v>
      </c>
      <c r="E22" s="8">
        <v>30</v>
      </c>
      <c r="F22" s="8">
        <v>18</v>
      </c>
      <c r="G22" s="8">
        <v>30</v>
      </c>
      <c r="H22" s="8">
        <v>1.5</v>
      </c>
      <c r="I22" s="8">
        <v>52</v>
      </c>
      <c r="J22" s="8">
        <v>70</v>
      </c>
      <c r="K22" s="8">
        <v>121</v>
      </c>
      <c r="L22" s="8">
        <v>130</v>
      </c>
      <c r="M22" s="8">
        <v>140</v>
      </c>
      <c r="N22" s="8">
        <v>145</v>
      </c>
      <c r="O22" s="8">
        <v>131</v>
      </c>
    </row>
    <row r="23" spans="1:15">
      <c r="A23" s="29" t="s">
        <v>26</v>
      </c>
      <c r="B23" s="32">
        <v>30</v>
      </c>
      <c r="C23" s="32">
        <v>30</v>
      </c>
      <c r="D23" s="32">
        <v>11</v>
      </c>
      <c r="E23" s="32">
        <v>25</v>
      </c>
      <c r="F23" s="32">
        <v>25</v>
      </c>
      <c r="G23" s="32">
        <v>25</v>
      </c>
      <c r="H23" s="32">
        <v>35</v>
      </c>
      <c r="I23" s="32">
        <v>35</v>
      </c>
      <c r="J23" s="32">
        <v>25</v>
      </c>
      <c r="K23" s="32">
        <v>10</v>
      </c>
      <c r="L23" s="32">
        <v>10</v>
      </c>
      <c r="M23" s="32">
        <v>2</v>
      </c>
      <c r="N23" s="32">
        <v>2</v>
      </c>
      <c r="O23" s="32">
        <v>2</v>
      </c>
    </row>
    <row r="24" spans="1:15">
      <c r="A24" s="3" t="s">
        <v>27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1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>
      <c r="A25" s="28" t="s">
        <v>28</v>
      </c>
      <c r="B25" s="33">
        <v>0</v>
      </c>
      <c r="C25" s="33">
        <v>7.5</v>
      </c>
      <c r="D25" s="33">
        <v>3.5</v>
      </c>
      <c r="E25" s="33">
        <v>5.3</v>
      </c>
      <c r="F25" s="33">
        <v>4.8</v>
      </c>
      <c r="G25" s="33">
        <v>3.8</v>
      </c>
      <c r="H25" s="33">
        <v>5.2</v>
      </c>
      <c r="I25" s="33">
        <v>5.2</v>
      </c>
      <c r="J25" s="33">
        <v>5.5</v>
      </c>
      <c r="K25" s="33">
        <v>12.5</v>
      </c>
      <c r="L25" s="33">
        <v>13.5</v>
      </c>
      <c r="M25" s="33">
        <v>16.3</v>
      </c>
      <c r="N25" s="33">
        <v>20.3</v>
      </c>
      <c r="O25" s="33">
        <v>20.2</v>
      </c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mergeCells count="2">
    <mergeCell ref="A4:O4"/>
    <mergeCell ref="A1:O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R13" sqref="R13"/>
    </sheetView>
  </sheetViews>
  <sheetFormatPr defaultRowHeight="15"/>
  <sheetData>
    <row r="1" spans="1:15">
      <c r="A1" s="118" t="s">
        <v>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>
      <c r="A2" s="1"/>
      <c r="B2" s="21"/>
      <c r="C2" s="21"/>
      <c r="D2" s="21"/>
      <c r="E2" s="21"/>
      <c r="F2" s="21"/>
      <c r="G2" s="21"/>
      <c r="H2" s="21"/>
      <c r="I2" s="21"/>
      <c r="J2" s="21"/>
      <c r="K2" s="1"/>
      <c r="L2" s="21"/>
      <c r="M2" s="21"/>
      <c r="N2" s="21"/>
      <c r="O2" s="21" t="s">
        <v>5</v>
      </c>
    </row>
    <row r="3" spans="1:15">
      <c r="A3" s="22" t="s">
        <v>29</v>
      </c>
      <c r="B3" s="23">
        <v>2000</v>
      </c>
      <c r="C3" s="23">
        <v>2001</v>
      </c>
      <c r="D3" s="23">
        <v>2002</v>
      </c>
      <c r="E3" s="23">
        <v>2003</v>
      </c>
      <c r="F3" s="23">
        <v>2004</v>
      </c>
      <c r="G3" s="23">
        <v>2005</v>
      </c>
      <c r="H3" s="23">
        <v>2006</v>
      </c>
      <c r="I3" s="23">
        <v>2007</v>
      </c>
      <c r="J3" s="23">
        <v>2008</v>
      </c>
      <c r="K3" s="23">
        <v>2009</v>
      </c>
      <c r="L3" s="23">
        <v>2010</v>
      </c>
      <c r="M3" s="23">
        <v>2011</v>
      </c>
      <c r="N3" s="23">
        <v>2012</v>
      </c>
      <c r="O3" s="23">
        <v>2013</v>
      </c>
    </row>
    <row r="4" spans="1:15">
      <c r="A4" s="122" t="s">
        <v>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52"/>
      <c r="N4" s="52"/>
      <c r="O4" s="52"/>
    </row>
    <row r="5" spans="1:15">
      <c r="A5" s="9" t="s">
        <v>30</v>
      </c>
      <c r="B5" s="10">
        <v>2.5491654940904267</v>
      </c>
      <c r="C5" s="10">
        <v>2.3651164311464656</v>
      </c>
      <c r="D5" s="10">
        <v>3.3404972926589958</v>
      </c>
      <c r="E5" s="10">
        <v>1.9697267016985185</v>
      </c>
      <c r="F5" s="10">
        <v>1.5542278457652337</v>
      </c>
      <c r="G5" s="10">
        <v>1.6657892741472502</v>
      </c>
      <c r="H5" s="10">
        <v>0.93726812734004816</v>
      </c>
      <c r="I5" s="10">
        <v>1.2812646301909911</v>
      </c>
      <c r="J5" s="10">
        <v>1.049220669556405</v>
      </c>
      <c r="K5" s="10">
        <v>0.85694025073086655</v>
      </c>
      <c r="L5" s="10">
        <v>0.68779418418335836</v>
      </c>
      <c r="M5" s="10">
        <v>0.61846180678610774</v>
      </c>
      <c r="N5" s="10">
        <v>1.3547961797435539</v>
      </c>
      <c r="O5" s="10">
        <v>0.44803230899533619</v>
      </c>
    </row>
    <row r="6" spans="1:15">
      <c r="A6" s="37" t="s">
        <v>36</v>
      </c>
      <c r="B6" s="38">
        <v>79.75642522078094</v>
      </c>
      <c r="C6" s="38">
        <v>76.303253028446989</v>
      </c>
      <c r="D6" s="38">
        <v>76.063319764812334</v>
      </c>
      <c r="E6" s="38">
        <v>17.144383122663342</v>
      </c>
      <c r="F6" s="38">
        <v>13.260144225594662</v>
      </c>
      <c r="G6" s="38">
        <v>9.9110107447049867</v>
      </c>
      <c r="H6" s="38">
        <v>7.6834913928715887</v>
      </c>
      <c r="I6" s="38">
        <v>10.223359551234704</v>
      </c>
      <c r="J6" s="38">
        <v>9.8786237695645589</v>
      </c>
      <c r="K6" s="38">
        <v>13.094134905879617</v>
      </c>
      <c r="L6" s="38">
        <v>8.0486899671097731</v>
      </c>
      <c r="M6" s="38">
        <v>7.1744705128129729</v>
      </c>
      <c r="N6" s="38">
        <v>9.5731945152869873</v>
      </c>
      <c r="O6" s="38">
        <v>5.0539341583002555</v>
      </c>
    </row>
    <row r="7" spans="1:15">
      <c r="A7" s="11" t="s">
        <v>4</v>
      </c>
      <c r="B7" s="12">
        <f t="shared" ref="B7:O7" si="0">+B8+B9+B10+B11+B12+B13+B14+B15+B16+B17+B18+B19+B20+B21+B22+B23+B24+B25</f>
        <v>3621.5</v>
      </c>
      <c r="C7" s="12">
        <f t="shared" si="0"/>
        <v>3363.6000000000004</v>
      </c>
      <c r="D7" s="12">
        <f t="shared" si="0"/>
        <v>4204.4000000000015</v>
      </c>
      <c r="E7" s="12">
        <f t="shared" si="0"/>
        <v>6163.2</v>
      </c>
      <c r="F7" s="12">
        <f t="shared" si="0"/>
        <v>4312</v>
      </c>
      <c r="G7" s="12">
        <f t="shared" si="0"/>
        <v>3844.6</v>
      </c>
      <c r="H7" s="12">
        <f t="shared" si="0"/>
        <v>3077.1</v>
      </c>
      <c r="I7" s="12">
        <f t="shared" si="0"/>
        <v>4100.0499999999993</v>
      </c>
      <c r="J7" s="12">
        <f t="shared" si="0"/>
        <v>4680.6500000000005</v>
      </c>
      <c r="K7" s="12">
        <f t="shared" si="0"/>
        <v>5414.43</v>
      </c>
      <c r="L7" s="12">
        <f t="shared" si="0"/>
        <v>4348.3999999999996</v>
      </c>
      <c r="M7" s="12">
        <f t="shared" si="0"/>
        <v>4824.0200000000004</v>
      </c>
      <c r="N7" s="12">
        <f t="shared" si="0"/>
        <v>6277.6</v>
      </c>
      <c r="O7" s="12">
        <f t="shared" si="0"/>
        <v>3178.6</v>
      </c>
    </row>
    <row r="8" spans="1:15">
      <c r="A8" s="3" t="s">
        <v>11</v>
      </c>
      <c r="B8" s="8">
        <f>+'huraasan urgats ur taria'!B8+'huraasan urgats tums'!B8+'huraasan urgats hunsnii nogoo '!B8+'huraasan uragts tejeeliin urgam'!B8</f>
        <v>16.899999999999999</v>
      </c>
      <c r="C8" s="8">
        <f>+'huraasan urgats ur taria'!C8+'huraasan urgats tums'!C8+'huraasan urgats hunsnii nogoo '!C8+'huraasan uragts tejeeliin urgam'!C8</f>
        <v>17.899999999999999</v>
      </c>
      <c r="D8" s="8">
        <f>+'huraasan urgats ur taria'!D8+'huraasan urgats tums'!D8+'huraasan urgats hunsnii nogoo '!D8+'huraasan uragts tejeeliin urgam'!D8</f>
        <v>16.899999999999999</v>
      </c>
      <c r="E8" s="8">
        <f>+'huraasan urgats ur taria'!E8+'huraasan urgats tums'!E8+'huraasan urgats hunsnii nogoo '!E8+'huraasan uragts tejeeliin urgam'!E8</f>
        <v>31.900000000000002</v>
      </c>
      <c r="F8" s="8">
        <f>+'huraasan urgats ur taria'!F8+'huraasan urgats tums'!F8+'huraasan urgats hunsnii nogoo '!F8+'huraasan uragts tejeeliin urgam'!F8</f>
        <v>22.6</v>
      </c>
      <c r="G8" s="8">
        <f>+'huraasan urgats ur taria'!G8+'huraasan urgats tums'!G8+'huraasan urgats hunsnii nogoo '!G8+'huraasan uragts tejeeliin urgam'!G8</f>
        <v>31</v>
      </c>
      <c r="H8" s="8">
        <f>+'huraasan urgats ur taria'!H8+'huraasan urgats tums'!H8+'huraasan urgats hunsnii nogoo '!H8+'huraasan uragts tejeeliin urgam'!H8</f>
        <v>25.8</v>
      </c>
      <c r="I8" s="8">
        <f>+'huraasan urgats ur taria'!I8+'huraasan urgats tums'!I8+'huraasan urgats hunsnii nogoo '!I8+'huraasan uragts tejeeliin urgam'!I8</f>
        <v>28</v>
      </c>
      <c r="J8" s="8">
        <f>+'huraasan urgats ur taria'!J8+'huraasan urgats tums'!J8+'huraasan urgats hunsnii nogoo '!J8+'huraasan uragts tejeeliin urgam'!J8</f>
        <v>23.070000000000004</v>
      </c>
      <c r="K8" s="8">
        <f>+'huraasan urgats ur taria'!K8+'huraasan urgats tums'!K8+'huraasan urgats hunsnii nogoo '!K8+'huraasan uragts tejeeliin urgam'!K8</f>
        <v>25.1</v>
      </c>
      <c r="L8" s="8">
        <f>+'huraasan urgats ur taria'!L8+'huraasan urgats tums'!L8+'huraasan urgats hunsnii nogoo '!L8+'huraasan uragts tejeeliin urgam'!L8</f>
        <v>27</v>
      </c>
      <c r="M8" s="8">
        <f>+'huraasan urgats ur taria'!M8+'huraasan urgats tums'!M8+'huraasan urgats hunsnii nogoo '!M8+'huraasan uragts tejeeliin urgam'!M8</f>
        <v>45.900000000000006</v>
      </c>
      <c r="N8" s="8">
        <f>+'huraasan urgats ur taria'!N8+'huraasan urgats tums'!N8+'huraasan urgats hunsnii nogoo '!N8+'huraasan uragts tejeeliin urgam'!N8</f>
        <v>38.200000000000003</v>
      </c>
      <c r="O8" s="8">
        <f>+'huraasan urgats ur taria'!O8+'huraasan urgats tums'!O8+'huraasan urgats hunsnii nogoo '!O8+'huraasan uragts tejeeliin urgam'!O8</f>
        <v>10.9</v>
      </c>
    </row>
    <row r="9" spans="1:15">
      <c r="A9" s="29" t="s">
        <v>12</v>
      </c>
      <c r="B9" s="32">
        <f>+'huraasan urgats ur taria'!B9+'huraasan urgats tums'!B9+'huraasan urgats hunsnii nogoo '!B9+'huraasan uragts tejeeliin urgam'!B9</f>
        <v>18</v>
      </c>
      <c r="C9" s="32">
        <f>+'huraasan urgats ur taria'!C9+'huraasan urgats tums'!C9+'huraasan urgats hunsnii nogoo '!C9+'huraasan uragts tejeeliin urgam'!C9</f>
        <v>10</v>
      </c>
      <c r="D9" s="32">
        <f>+'huraasan urgats ur taria'!D9+'huraasan urgats tums'!D9+'huraasan urgats hunsnii nogoo '!D9+'huraasan uragts tejeeliin urgam'!D9</f>
        <v>16</v>
      </c>
      <c r="E9" s="32">
        <f>+'huraasan urgats ur taria'!E9+'huraasan urgats tums'!E9+'huraasan urgats hunsnii nogoo '!E9+'huraasan uragts tejeeliin urgam'!E9</f>
        <v>18</v>
      </c>
      <c r="F9" s="32">
        <f>+'huraasan urgats ur taria'!F9+'huraasan urgats tums'!F9+'huraasan urgats hunsnii nogoo '!F9+'huraasan uragts tejeeliin urgam'!F9</f>
        <v>14</v>
      </c>
      <c r="G9" s="32">
        <f>+'huraasan urgats ur taria'!G9+'huraasan urgats tums'!G9+'huraasan urgats hunsnii nogoo '!G9+'huraasan uragts tejeeliin urgam'!G9</f>
        <v>11</v>
      </c>
      <c r="H9" s="32">
        <f>+'huraasan urgats ur taria'!H9+'huraasan urgats tums'!H9+'huraasan urgats hunsnii nogoo '!H9+'huraasan uragts tejeeliin urgam'!H9</f>
        <v>11</v>
      </c>
      <c r="I9" s="32">
        <f>+'huraasan urgats ur taria'!I9+'huraasan urgats tums'!I9+'huraasan urgats hunsnii nogoo '!I9+'huraasan uragts tejeeliin urgam'!I9</f>
        <v>11</v>
      </c>
      <c r="J9" s="32">
        <f>+'huraasan urgats ur taria'!J9+'huraasan urgats tums'!J9+'huraasan urgats hunsnii nogoo '!J9+'huraasan uragts tejeeliin urgam'!J9</f>
        <v>10.1</v>
      </c>
      <c r="K9" s="32">
        <f>+'huraasan urgats ur taria'!K9+'huraasan urgats tums'!K9+'huraasan urgats hunsnii nogoo '!K9+'huraasan uragts tejeeliin urgam'!K9</f>
        <v>0.8</v>
      </c>
      <c r="L9" s="32">
        <f>+'huraasan urgats ur taria'!L9+'huraasan urgats tums'!L9+'huraasan urgats hunsnii nogoo '!L9+'huraasan uragts tejeeliin urgam'!L9</f>
        <v>10</v>
      </c>
      <c r="M9" s="32">
        <f>+'huraasan urgats ur taria'!M9+'huraasan urgats tums'!M9+'huraasan urgats hunsnii nogoo '!M9+'huraasan uragts tejeeliin urgam'!M9</f>
        <v>9.1</v>
      </c>
      <c r="N9" s="32">
        <f>+'huraasan urgats ur taria'!N9+'huraasan urgats tums'!N9+'huraasan urgats hunsnii nogoo '!N9+'huraasan uragts tejeeliin urgam'!N9</f>
        <v>21.3</v>
      </c>
      <c r="O9" s="32">
        <f>+'huraasan urgats ur taria'!O9+'huraasan urgats tums'!O9+'huraasan urgats hunsnii nogoo '!O9+'huraasan uragts tejeeliin urgam'!O9</f>
        <v>2.8</v>
      </c>
    </row>
    <row r="10" spans="1:15">
      <c r="A10" s="3" t="s">
        <v>13</v>
      </c>
      <c r="B10" s="8">
        <f>+'huraasan urgats ur taria'!B10+'huraasan urgats tums'!B10+'huraasan urgats hunsnii nogoo '!B10+'huraasan uragts tejeeliin urgam'!B10</f>
        <v>321.39999999999998</v>
      </c>
      <c r="C10" s="8">
        <f>+'huraasan urgats ur taria'!C10+'huraasan urgats tums'!C10+'huraasan urgats hunsnii nogoo '!C10+'huraasan uragts tejeeliin urgam'!C10</f>
        <v>217.8</v>
      </c>
      <c r="D10" s="8">
        <f>+'huraasan urgats ur taria'!D10+'huraasan urgats tums'!D10+'huraasan urgats hunsnii nogoo '!D10+'huraasan uragts tejeeliin urgam'!D10</f>
        <v>225.6</v>
      </c>
      <c r="E10" s="8">
        <f>+'huraasan urgats ur taria'!E10+'huraasan urgats tums'!E10+'huraasan urgats hunsnii nogoo '!E10+'huraasan uragts tejeeliin urgam'!E10</f>
        <v>340.8</v>
      </c>
      <c r="F10" s="8">
        <f>+'huraasan urgats ur taria'!F10+'huraasan urgats tums'!F10+'huraasan urgats hunsnii nogoo '!F10+'huraasan uragts tejeeliin urgam'!F10</f>
        <v>221</v>
      </c>
      <c r="G10" s="8">
        <f>+'huraasan urgats ur taria'!G10+'huraasan urgats tums'!G10+'huraasan urgats hunsnii nogoo '!G10+'huraasan uragts tejeeliin urgam'!G10</f>
        <v>205</v>
      </c>
      <c r="H10" s="8">
        <f>+'huraasan urgats ur taria'!H10+'huraasan urgats tums'!H10+'huraasan urgats hunsnii nogoo '!H10+'huraasan uragts tejeeliin urgam'!H10</f>
        <v>234</v>
      </c>
      <c r="I10" s="8">
        <f>+'huraasan urgats ur taria'!I10+'huraasan urgats tums'!I10+'huraasan urgats hunsnii nogoo '!I10+'huraasan uragts tejeeliin urgam'!I10</f>
        <v>243</v>
      </c>
      <c r="J10" s="8">
        <f>+'huraasan urgats ur taria'!J10+'huraasan urgats tums'!J10+'huraasan urgats hunsnii nogoo '!J10+'huraasan uragts tejeeliin urgam'!J10</f>
        <v>260.2</v>
      </c>
      <c r="K10" s="8">
        <f>+'huraasan urgats ur taria'!K10+'huraasan urgats tums'!K10+'huraasan urgats hunsnii nogoo '!K10+'huraasan uragts tejeeliin urgam'!K10</f>
        <v>250</v>
      </c>
      <c r="L10" s="8">
        <f>+'huraasan urgats ur taria'!L10+'huraasan urgats tums'!L10+'huraasan urgats hunsnii nogoo '!L10+'huraasan uragts tejeeliin urgam'!L10</f>
        <v>250.5</v>
      </c>
      <c r="M10" s="8">
        <f>+'huraasan urgats ur taria'!M10+'huraasan urgats tums'!M10+'huraasan urgats hunsnii nogoo '!M10+'huraasan uragts tejeeliin urgam'!M10</f>
        <v>219.1</v>
      </c>
      <c r="N10" s="8">
        <f>+'huraasan urgats ur taria'!N10+'huraasan urgats tums'!N10+'huraasan urgats hunsnii nogoo '!N10+'huraasan uragts tejeeliin urgam'!N10</f>
        <v>886.5</v>
      </c>
      <c r="O10" s="8">
        <f>+'huraasan urgats ur taria'!O10+'huraasan urgats tums'!O10+'huraasan urgats hunsnii nogoo '!O10+'huraasan uragts tejeeliin urgam'!O10</f>
        <v>166.7</v>
      </c>
    </row>
    <row r="11" spans="1:15">
      <c r="A11" s="29" t="s">
        <v>14</v>
      </c>
      <c r="B11" s="32">
        <f>+'huraasan urgats ur taria'!B11+'huraasan urgats tums'!B11+'huraasan urgats hunsnii nogoo '!B11+'huraasan uragts tejeeliin urgam'!B11</f>
        <v>196.9</v>
      </c>
      <c r="C11" s="32">
        <f>+'huraasan urgats ur taria'!C11+'huraasan urgats tums'!C11+'huraasan urgats hunsnii nogoo '!C11+'huraasan uragts tejeeliin urgam'!C11</f>
        <v>206</v>
      </c>
      <c r="D11" s="32">
        <f>+'huraasan urgats ur taria'!D11+'huraasan urgats tums'!D11+'huraasan urgats hunsnii nogoo '!D11+'huraasan uragts tejeeliin urgam'!D11</f>
        <v>246.20000000000002</v>
      </c>
      <c r="E11" s="32">
        <f>+'huraasan urgats ur taria'!E11+'huraasan urgats tums'!E11+'huraasan urgats hunsnii nogoo '!E11+'huraasan uragts tejeeliin urgam'!E11</f>
        <v>193</v>
      </c>
      <c r="F11" s="32">
        <f>+'huraasan urgats ur taria'!F11+'huraasan urgats tums'!F11+'huraasan urgats hunsnii nogoo '!F11+'huraasan uragts tejeeliin urgam'!F11</f>
        <v>470</v>
      </c>
      <c r="G11" s="32">
        <f>+'huraasan urgats ur taria'!G11+'huraasan urgats tums'!G11+'huraasan urgats hunsnii nogoo '!G11+'huraasan uragts tejeeliin urgam'!G11</f>
        <v>164.5</v>
      </c>
      <c r="H11" s="32">
        <f>+'huraasan urgats ur taria'!H11+'huraasan urgats tums'!H11+'huraasan urgats hunsnii nogoo '!H11+'huraasan uragts tejeeliin urgam'!H11</f>
        <v>344</v>
      </c>
      <c r="I11" s="32">
        <f>+'huraasan urgats ur taria'!I11+'huraasan urgats tums'!I11+'huraasan urgats hunsnii nogoo '!I11+'huraasan uragts tejeeliin urgam'!I11</f>
        <v>274.10000000000002</v>
      </c>
      <c r="J11" s="32">
        <f>+'huraasan urgats ur taria'!J11+'huraasan urgats tums'!J11+'huraasan urgats hunsnii nogoo '!J11+'huraasan uragts tejeeliin urgam'!J11</f>
        <v>155.69999999999999</v>
      </c>
      <c r="K11" s="32">
        <f>+'huraasan urgats ur taria'!K11+'huraasan urgats tums'!K11+'huraasan urgats hunsnii nogoo '!K11+'huraasan uragts tejeeliin urgam'!K11</f>
        <v>426</v>
      </c>
      <c r="L11" s="32">
        <f>+'huraasan urgats ur taria'!L11+'huraasan urgats tums'!L11+'huraasan urgats hunsnii nogoo '!L11+'huraasan uragts tejeeliin urgam'!L11</f>
        <v>135.19999999999999</v>
      </c>
      <c r="M11" s="32">
        <f>+'huraasan urgats ur taria'!M11+'huraasan urgats tums'!M11+'huraasan urgats hunsnii nogoo '!M11+'huraasan uragts tejeeliin urgam'!M11</f>
        <v>395.1</v>
      </c>
      <c r="N11" s="32">
        <f>+'huraasan urgats ur taria'!N11+'huraasan urgats tums'!N11+'huraasan urgats hunsnii nogoo '!N11+'huraasan uragts tejeeliin urgam'!N11</f>
        <v>231</v>
      </c>
      <c r="O11" s="32">
        <f>+'huraasan urgats ur taria'!O11+'huraasan urgats tums'!O11+'huraasan urgats hunsnii nogoo '!O11+'huraasan uragts tejeeliin urgam'!O11</f>
        <v>419.9</v>
      </c>
    </row>
    <row r="12" spans="1:15">
      <c r="A12" s="3" t="s">
        <v>15</v>
      </c>
      <c r="B12" s="8">
        <f>+'huraasan urgats ur taria'!B12+'huraasan urgats tums'!B12+'huraasan urgats hunsnii nogoo '!B12+'huraasan uragts tejeeliin urgam'!B12</f>
        <v>5</v>
      </c>
      <c r="C12" s="8">
        <f>+'huraasan urgats ur taria'!C12+'huraasan urgats tums'!C12+'huraasan urgats hunsnii nogoo '!C12+'huraasan uragts tejeeliin urgam'!C12</f>
        <v>2.8</v>
      </c>
      <c r="D12" s="8">
        <f>+'huraasan urgats ur taria'!D12+'huraasan urgats tums'!D12+'huraasan urgats hunsnii nogoo '!D12+'huraasan uragts tejeeliin urgam'!D12</f>
        <v>2.8</v>
      </c>
      <c r="E12" s="8">
        <f>+'huraasan urgats ur taria'!E12+'huraasan urgats tums'!E12+'huraasan urgats hunsnii nogoo '!E12+'huraasan uragts tejeeliin urgam'!E12</f>
        <v>7.2</v>
      </c>
      <c r="F12" s="8">
        <f>+'huraasan urgats ur taria'!F12+'huraasan urgats tums'!F12+'huraasan urgats hunsnii nogoo '!F12+'huraasan uragts tejeeliin urgam'!F12</f>
        <v>0.4</v>
      </c>
      <c r="G12" s="8">
        <f>+'huraasan urgats ur taria'!G12+'huraasan urgats tums'!G12+'huraasan urgats hunsnii nogoo '!G12+'huraasan uragts tejeeliin urgam'!G12</f>
        <v>0</v>
      </c>
      <c r="H12" s="8">
        <f>+'huraasan urgats ur taria'!H12+'huraasan urgats tums'!H12+'huraasan urgats hunsnii nogoo '!H12+'huraasan uragts tejeeliin urgam'!H12</f>
        <v>0</v>
      </c>
      <c r="I12" s="8">
        <f>+'huraasan urgats ur taria'!I12+'huraasan urgats tums'!I12+'huraasan urgats hunsnii nogoo '!I12+'huraasan uragts tejeeliin urgam'!I12</f>
        <v>5.65</v>
      </c>
      <c r="J12" s="8">
        <f>+'huraasan urgats ur taria'!J12+'huraasan urgats tums'!J12+'huraasan urgats hunsnii nogoo '!J12+'huraasan uragts tejeeliin urgam'!J12</f>
        <v>11.2</v>
      </c>
      <c r="K12" s="8">
        <f>+'huraasan urgats ur taria'!K12+'huraasan urgats tums'!K12+'huraasan urgats hunsnii nogoo '!K12+'huraasan uragts tejeeliin urgam'!K12</f>
        <v>42.1</v>
      </c>
      <c r="L12" s="8">
        <f>+'huraasan urgats ur taria'!L12+'huraasan urgats tums'!L12+'huraasan urgats hunsnii nogoo '!L12+'huraasan uragts tejeeliin urgam'!L12</f>
        <v>11</v>
      </c>
      <c r="M12" s="8">
        <f>+'huraasan urgats ur taria'!M12+'huraasan urgats tums'!M12+'huraasan urgats hunsnii nogoo '!M12+'huraasan uragts tejeeliin urgam'!M12</f>
        <v>19</v>
      </c>
      <c r="N12" s="8">
        <f>+'huraasan urgats ur taria'!N12+'huraasan urgats tums'!N12+'huraasan urgats hunsnii nogoo '!N12+'huraasan uragts tejeeliin urgam'!N12</f>
        <v>22</v>
      </c>
      <c r="O12" s="8">
        <f>+'huraasan urgats ur taria'!O12+'huraasan urgats tums'!O12+'huraasan urgats hunsnii nogoo '!O12+'huraasan uragts tejeeliin urgam'!O12</f>
        <v>35.200000000000003</v>
      </c>
    </row>
    <row r="13" spans="1:15">
      <c r="A13" s="29" t="s">
        <v>16</v>
      </c>
      <c r="B13" s="32">
        <f>+'huraasan urgats ur taria'!B13+'huraasan urgats tums'!B13+'huraasan urgats hunsnii nogoo '!B13+'huraasan uragts tejeeliin urgam'!B13</f>
        <v>635.20000000000005</v>
      </c>
      <c r="C13" s="32">
        <f>+'huraasan urgats ur taria'!C13+'huraasan urgats tums'!C13+'huraasan urgats hunsnii nogoo '!C13+'huraasan uragts tejeeliin urgam'!C13</f>
        <v>472.8</v>
      </c>
      <c r="D13" s="32">
        <f>+'huraasan urgats ur taria'!D13+'huraasan urgats tums'!D13+'huraasan urgats hunsnii nogoo '!D13+'huraasan uragts tejeeliin urgam'!D13</f>
        <v>253.1</v>
      </c>
      <c r="E13" s="32">
        <f>+'huraasan urgats ur taria'!E13+'huraasan urgats tums'!E13+'huraasan urgats hunsnii nogoo '!E13+'huraasan uragts tejeeliin urgam'!E13</f>
        <v>330.99999999999994</v>
      </c>
      <c r="F13" s="32">
        <f>+'huraasan urgats ur taria'!F13+'huraasan urgats tums'!F13+'huraasan urgats hunsnii nogoo '!F13+'huraasan uragts tejeeliin urgam'!F13</f>
        <v>566.5</v>
      </c>
      <c r="G13" s="32">
        <f>+'huraasan urgats ur taria'!G13+'huraasan urgats tums'!G13+'huraasan urgats hunsnii nogoo '!G13+'huraasan uragts tejeeliin urgam'!G13</f>
        <v>411</v>
      </c>
      <c r="H13" s="32">
        <f>+'huraasan urgats ur taria'!H13+'huraasan urgats tums'!H13+'huraasan urgats hunsnii nogoo '!H13+'huraasan uragts tejeeliin urgam'!H13</f>
        <v>21.8</v>
      </c>
      <c r="I13" s="32">
        <f>+'huraasan urgats ur taria'!I13+'huraasan urgats tums'!I13+'huraasan urgats hunsnii nogoo '!I13+'huraasan uragts tejeeliin urgam'!I13</f>
        <v>36.4</v>
      </c>
      <c r="J13" s="32">
        <f>+'huraasan urgats ur taria'!J13+'huraasan urgats tums'!J13+'huraasan urgats hunsnii nogoo '!J13+'huraasan uragts tejeeliin urgam'!J13</f>
        <v>80.5</v>
      </c>
      <c r="K13" s="32">
        <f>+'huraasan urgats ur taria'!K13+'huraasan urgats tums'!K13+'huraasan urgats hunsnii nogoo '!K13+'huraasan uragts tejeeliin urgam'!K13</f>
        <v>207.3</v>
      </c>
      <c r="L13" s="32">
        <f>+'huraasan urgats ur taria'!L13+'huraasan urgats tums'!L13+'huraasan urgats hunsnii nogoo '!L13+'huraasan uragts tejeeliin urgam'!L13</f>
        <v>555.85</v>
      </c>
      <c r="M13" s="32">
        <f>+'huraasan urgats ur taria'!M13+'huraasan urgats tums'!M13+'huraasan urgats hunsnii nogoo '!M13+'huraasan uragts tejeeliin urgam'!M13</f>
        <v>220.12</v>
      </c>
      <c r="N13" s="32">
        <f>+'huraasan urgats ur taria'!N13+'huraasan urgats tums'!N13+'huraasan urgats hunsnii nogoo '!N13+'huraasan uragts tejeeliin urgam'!N13</f>
        <v>228.9</v>
      </c>
      <c r="O13" s="32">
        <f>+'huraasan urgats ur taria'!O13+'huraasan urgats tums'!O13+'huraasan urgats hunsnii nogoo '!O13+'huraasan uragts tejeeliin urgam'!O13</f>
        <v>220.7</v>
      </c>
    </row>
    <row r="14" spans="1:15">
      <c r="A14" s="3" t="s">
        <v>17</v>
      </c>
      <c r="B14" s="8">
        <f>+'huraasan urgats ur taria'!B14+'huraasan urgats tums'!B14+'huraasan urgats hunsnii nogoo '!B14+'huraasan uragts tejeeliin urgam'!B14</f>
        <v>12.5</v>
      </c>
      <c r="C14" s="8">
        <f>+'huraasan urgats ur taria'!C14+'huraasan urgats tums'!C14+'huraasan urgats hunsnii nogoo '!C14+'huraasan uragts tejeeliin urgam'!C14</f>
        <v>51.5</v>
      </c>
      <c r="D14" s="8">
        <f>+'huraasan urgats ur taria'!D14+'huraasan urgats tums'!D14+'huraasan urgats hunsnii nogoo '!D14+'huraasan uragts tejeeliin urgam'!D14</f>
        <v>45.3</v>
      </c>
      <c r="E14" s="8">
        <f>+'huraasan urgats ur taria'!E14+'huraasan urgats tums'!E14+'huraasan urgats hunsnii nogoo '!E14+'huraasan uragts tejeeliin urgam'!E14</f>
        <v>81.8</v>
      </c>
      <c r="F14" s="8">
        <f>+'huraasan urgats ur taria'!F14+'huraasan urgats tums'!F14+'huraasan urgats hunsnii nogoo '!F14+'huraasan uragts tejeeliin urgam'!F14</f>
        <v>92.3</v>
      </c>
      <c r="G14" s="8">
        <f>+'huraasan urgats ur taria'!G14+'huraasan urgats tums'!G14+'huraasan urgats hunsnii nogoo '!G14+'huraasan uragts tejeeliin urgam'!G14</f>
        <v>67.099999999999994</v>
      </c>
      <c r="H14" s="8">
        <f>+'huraasan urgats ur taria'!H14+'huraasan urgats tums'!H14+'huraasan urgats hunsnii nogoo '!H14+'huraasan uragts tejeeliin urgam'!H14</f>
        <v>14.799999999999999</v>
      </c>
      <c r="I14" s="8">
        <f>+'huraasan urgats ur taria'!I14+'huraasan urgats tums'!I14+'huraasan urgats hunsnii nogoo '!I14+'huraasan uragts tejeeliin urgam'!I14</f>
        <v>490.6</v>
      </c>
      <c r="J14" s="8">
        <f>+'huraasan urgats ur taria'!J14+'huraasan urgats tums'!J14+'huraasan urgats hunsnii nogoo '!J14+'huraasan uragts tejeeliin urgam'!J14</f>
        <v>236.5</v>
      </c>
      <c r="K14" s="8">
        <f>+'huraasan urgats ur taria'!K14+'huraasan urgats tums'!K14+'huraasan urgats hunsnii nogoo '!K14+'huraasan uragts tejeeliin urgam'!K14</f>
        <v>85.9</v>
      </c>
      <c r="L14" s="8">
        <f>+'huraasan urgats ur taria'!L14+'huraasan urgats tums'!L14+'huraasan urgats hunsnii nogoo '!L14+'huraasan uragts tejeeliin urgam'!L14</f>
        <v>155.19999999999999</v>
      </c>
      <c r="M14" s="8">
        <f>+'huraasan urgats ur taria'!M14+'huraasan urgats tums'!M14+'huraasan urgats hunsnii nogoo '!M14+'huraasan uragts tejeeliin urgam'!M14</f>
        <v>166.1</v>
      </c>
      <c r="N14" s="8">
        <f>+'huraasan urgats ur taria'!N14+'huraasan urgats tums'!N14+'huraasan urgats hunsnii nogoo '!N14+'huraasan uragts tejeeliin urgam'!N14</f>
        <v>300.89999999999998</v>
      </c>
      <c r="O14" s="8">
        <f>+'huraasan urgats ur taria'!O14+'huraasan urgats tums'!O14+'huraasan urgats hunsnii nogoo '!O14+'huraasan uragts tejeeliin urgam'!O14</f>
        <v>27.8</v>
      </c>
    </row>
    <row r="15" spans="1:15">
      <c r="A15" s="29" t="s">
        <v>18</v>
      </c>
      <c r="B15" s="32">
        <f>+'huraasan urgats ur taria'!B15+'huraasan urgats tums'!B15+'huraasan urgats hunsnii nogoo '!B15+'huraasan uragts tejeeliin urgam'!B15</f>
        <v>138.6</v>
      </c>
      <c r="C15" s="32">
        <f>+'huraasan urgats ur taria'!C15+'huraasan urgats tums'!C15+'huraasan urgats hunsnii nogoo '!C15+'huraasan uragts tejeeliin urgam'!C15</f>
        <v>213.5</v>
      </c>
      <c r="D15" s="32">
        <f>+'huraasan urgats ur taria'!D15+'huraasan urgats tums'!D15+'huraasan urgats hunsnii nogoo '!D15+'huraasan uragts tejeeliin urgam'!D15</f>
        <v>224.1</v>
      </c>
      <c r="E15" s="32">
        <f>+'huraasan urgats ur taria'!E15+'huraasan urgats tums'!E15+'huraasan urgats hunsnii nogoo '!E15+'huraasan uragts tejeeliin urgam'!E15</f>
        <v>343</v>
      </c>
      <c r="F15" s="32">
        <f>+'huraasan urgats ur taria'!F15+'huraasan urgats tums'!F15+'huraasan urgats hunsnii nogoo '!F15+'huraasan uragts tejeeliin urgam'!F15</f>
        <v>174.8</v>
      </c>
      <c r="G15" s="32">
        <f>+'huraasan urgats ur taria'!G15+'huraasan urgats tums'!G15+'huraasan urgats hunsnii nogoo '!G15+'huraasan uragts tejeeliin urgam'!G15</f>
        <v>200.9</v>
      </c>
      <c r="H15" s="32">
        <f>+'huraasan urgats ur taria'!H15+'huraasan urgats tums'!H15+'huraasan urgats hunsnii nogoo '!H15+'huraasan uragts tejeeliin urgam'!H15</f>
        <v>258.8</v>
      </c>
      <c r="I15" s="32">
        <f>+'huraasan urgats ur taria'!I15+'huraasan urgats tums'!I15+'huraasan urgats hunsnii nogoo '!I15+'huraasan uragts tejeeliin urgam'!I15</f>
        <v>304.5</v>
      </c>
      <c r="J15" s="32">
        <f>+'huraasan urgats ur taria'!J15+'huraasan urgats tums'!J15+'huraasan urgats hunsnii nogoo '!J15+'huraasan uragts tejeeliin urgam'!J15</f>
        <v>385.3</v>
      </c>
      <c r="K15" s="32">
        <f>+'huraasan urgats ur taria'!K15+'huraasan urgats tums'!K15+'huraasan urgats hunsnii nogoo '!K15+'huraasan uragts tejeeliin urgam'!K15</f>
        <v>408.05</v>
      </c>
      <c r="L15" s="32">
        <f>+'huraasan urgats ur taria'!L15+'huraasan urgats tums'!L15+'huraasan urgats hunsnii nogoo '!L15+'huraasan uragts tejeeliin urgam'!L15</f>
        <v>363.90000000000003</v>
      </c>
      <c r="M15" s="32">
        <f>+'huraasan urgats ur taria'!M15+'huraasan urgats tums'!M15+'huraasan urgats hunsnii nogoo '!M15+'huraasan uragts tejeeliin urgam'!M15</f>
        <v>185</v>
      </c>
      <c r="N15" s="32">
        <f>+'huraasan urgats ur taria'!N15+'huraasan urgats tums'!N15+'huraasan urgats hunsnii nogoo '!N15+'huraasan uragts tejeeliin urgam'!N15</f>
        <v>268</v>
      </c>
      <c r="O15" s="32">
        <f>+'huraasan urgats ur taria'!O15+'huraasan urgats tums'!O15+'huraasan urgats hunsnii nogoo '!O15+'huraasan uragts tejeeliin urgam'!O15</f>
        <v>95.4</v>
      </c>
    </row>
    <row r="16" spans="1:15">
      <c r="A16" s="3" t="s">
        <v>19</v>
      </c>
      <c r="B16" s="8">
        <f>+'huraasan urgats ur taria'!B16+'huraasan urgats tums'!B16+'huraasan urgats hunsnii nogoo '!B16+'huraasan uragts tejeeliin urgam'!B16</f>
        <v>41</v>
      </c>
      <c r="C16" s="8">
        <f>+'huraasan urgats ur taria'!C16+'huraasan urgats tums'!C16+'huraasan urgats hunsnii nogoo '!C16+'huraasan uragts tejeeliin urgam'!C16</f>
        <v>19.899999999999999</v>
      </c>
      <c r="D16" s="8">
        <f>+'huraasan urgats ur taria'!D16+'huraasan urgats tums'!D16+'huraasan urgats hunsnii nogoo '!D16+'huraasan uragts tejeeliin urgam'!D16</f>
        <v>14.2</v>
      </c>
      <c r="E16" s="8">
        <f>+'huraasan urgats ur taria'!E16+'huraasan urgats tums'!E16+'huraasan urgats hunsnii nogoo '!E16+'huraasan uragts tejeeliin urgam'!E16</f>
        <v>38</v>
      </c>
      <c r="F16" s="8">
        <f>+'huraasan urgats ur taria'!F16+'huraasan urgats tums'!F16+'huraasan urgats hunsnii nogoo '!F16+'huraasan uragts tejeeliin urgam'!F16</f>
        <v>50</v>
      </c>
      <c r="G16" s="8">
        <f>+'huraasan urgats ur taria'!G16+'huraasan urgats tums'!G16+'huraasan urgats hunsnii nogoo '!G16+'huraasan uragts tejeeliin urgam'!G16</f>
        <v>7</v>
      </c>
      <c r="H16" s="8">
        <f>+'huraasan urgats ur taria'!H16+'huraasan urgats tums'!H16+'huraasan urgats hunsnii nogoo '!H16+'huraasan uragts tejeeliin urgam'!H16</f>
        <v>12.2</v>
      </c>
      <c r="I16" s="8">
        <f>+'huraasan urgats ur taria'!I16+'huraasan urgats tums'!I16+'huraasan urgats hunsnii nogoo '!I16+'huraasan uragts tejeeliin urgam'!I16</f>
        <v>12.6</v>
      </c>
      <c r="J16" s="8">
        <f>+'huraasan urgats ur taria'!J16+'huraasan urgats tums'!J16+'huraasan urgats hunsnii nogoo '!J16+'huraasan uragts tejeeliin urgam'!J16</f>
        <v>28</v>
      </c>
      <c r="K16" s="8">
        <f>+'huraasan urgats ur taria'!K16+'huraasan urgats tums'!K16+'huraasan urgats hunsnii nogoo '!K16+'huraasan uragts tejeeliin urgam'!K16</f>
        <v>3.8</v>
      </c>
      <c r="L16" s="8">
        <f>+'huraasan urgats ur taria'!L16+'huraasan urgats tums'!L16+'huraasan urgats hunsnii nogoo '!L16+'huraasan uragts tejeeliin urgam'!L16</f>
        <v>4</v>
      </c>
      <c r="M16" s="8">
        <f>+'huraasan urgats ur taria'!M16+'huraasan urgats tums'!M16+'huraasan urgats hunsnii nogoo '!M16+'huraasan uragts tejeeliin urgam'!M16</f>
        <v>33.5</v>
      </c>
      <c r="N16" s="8">
        <f>+'huraasan urgats ur taria'!N16+'huraasan urgats tums'!N16+'huraasan urgats hunsnii nogoo '!N16+'huraasan uragts tejeeliin urgam'!N16</f>
        <v>13.5</v>
      </c>
      <c r="O16" s="8">
        <f>+'huraasan urgats ur taria'!O16+'huraasan urgats tums'!O16+'huraasan urgats hunsnii nogoo '!O16+'huraasan uragts tejeeliin urgam'!O16</f>
        <v>8.1</v>
      </c>
    </row>
    <row r="17" spans="1:15">
      <c r="A17" s="29" t="s">
        <v>20</v>
      </c>
      <c r="B17" s="32">
        <f>+'huraasan urgats ur taria'!B17+'huraasan urgats tums'!B17+'huraasan urgats hunsnii nogoo '!B17+'huraasan uragts tejeeliin urgam'!B17</f>
        <v>35</v>
      </c>
      <c r="C17" s="32">
        <f>+'huraasan urgats ur taria'!C17+'huraasan urgats tums'!C17+'huraasan urgats hunsnii nogoo '!C17+'huraasan uragts tejeeliin urgam'!C17</f>
        <v>14.200000000000001</v>
      </c>
      <c r="D17" s="32">
        <f>+'huraasan urgats ur taria'!D17+'huraasan urgats tums'!D17+'huraasan urgats hunsnii nogoo '!D17+'huraasan uragts tejeeliin urgam'!D17</f>
        <v>67.7</v>
      </c>
      <c r="E17" s="32">
        <f>+'huraasan urgats ur taria'!E17+'huraasan urgats tums'!E17+'huraasan urgats hunsnii nogoo '!E17+'huraasan uragts tejeeliin urgam'!E17</f>
        <v>219.70000000000002</v>
      </c>
      <c r="F17" s="32">
        <f>+'huraasan urgats ur taria'!F17+'huraasan urgats tums'!F17+'huraasan urgats hunsnii nogoo '!F17+'huraasan uragts tejeeliin urgam'!F17</f>
        <v>59.6</v>
      </c>
      <c r="G17" s="32">
        <f>+'huraasan urgats ur taria'!G17+'huraasan urgats tums'!G17+'huraasan urgats hunsnii nogoo '!G17+'huraasan uragts tejeeliin urgam'!G17</f>
        <v>109.5</v>
      </c>
      <c r="H17" s="32">
        <f>+'huraasan urgats ur taria'!H17+'huraasan urgats tums'!H17+'huraasan urgats hunsnii nogoo '!H17+'huraasan uragts tejeeliin urgam'!H17</f>
        <v>60.2</v>
      </c>
      <c r="I17" s="32">
        <f>+'huraasan urgats ur taria'!I17+'huraasan urgats tums'!I17+'huraasan urgats hunsnii nogoo '!I17+'huraasan uragts tejeeliin urgam'!I17</f>
        <v>31.200000000000003</v>
      </c>
      <c r="J17" s="32">
        <f>+'huraasan urgats ur taria'!J17+'huraasan urgats tums'!J17+'huraasan urgats hunsnii nogoo '!J17+'huraasan uragts tejeeliin urgam'!J17</f>
        <v>288.39999999999998</v>
      </c>
      <c r="K17" s="32">
        <f>+'huraasan urgats ur taria'!K17+'huraasan urgats tums'!K17+'huraasan urgats hunsnii nogoo '!K17+'huraasan uragts tejeeliin urgam'!K17</f>
        <v>88</v>
      </c>
      <c r="L17" s="32">
        <f>+'huraasan urgats ur taria'!L17+'huraasan urgats tums'!L17+'huraasan urgats hunsnii nogoo '!L17+'huraasan uragts tejeeliin urgam'!L17</f>
        <v>62</v>
      </c>
      <c r="M17" s="32">
        <f>+'huraasan urgats ur taria'!M17+'huraasan urgats tums'!M17+'huraasan urgats hunsnii nogoo '!M17+'huraasan uragts tejeeliin urgam'!M17</f>
        <v>72.3</v>
      </c>
      <c r="N17" s="32">
        <f>+'huraasan urgats ur taria'!N17+'huraasan urgats tums'!N17+'huraasan urgats hunsnii nogoo '!N17+'huraasan uragts tejeeliin urgam'!N17</f>
        <v>14.3</v>
      </c>
      <c r="O17" s="32">
        <f>+'huraasan urgats ur taria'!O17+'huraasan urgats tums'!O17+'huraasan urgats hunsnii nogoo '!O17+'huraasan uragts tejeeliin urgam'!O17</f>
        <v>69</v>
      </c>
    </row>
    <row r="18" spans="1:15">
      <c r="A18" s="3" t="s">
        <v>21</v>
      </c>
      <c r="B18" s="8">
        <f>+'huraasan urgats ur taria'!B18+'huraasan urgats tums'!B18+'huraasan urgats hunsnii nogoo '!B18+'huraasan uragts tejeeliin urgam'!B18</f>
        <v>80.2</v>
      </c>
      <c r="C18" s="8">
        <f>+'huraasan urgats ur taria'!C18+'huraasan urgats tums'!C18+'huraasan urgats hunsnii nogoo '!C18+'huraasan uragts tejeeliin urgam'!C18</f>
        <v>279.10000000000002</v>
      </c>
      <c r="D18" s="8">
        <f>+'huraasan urgats ur taria'!D18+'huraasan urgats tums'!D18+'huraasan urgats hunsnii nogoo '!D18+'huraasan uragts tejeeliin urgam'!D18</f>
        <v>609.9</v>
      </c>
      <c r="E18" s="8">
        <f>+'huraasan urgats ur taria'!E18+'huraasan urgats tums'!E18+'huraasan urgats hunsnii nogoo '!E18+'huraasan uragts tejeeliin urgam'!E18</f>
        <v>785.3</v>
      </c>
      <c r="F18" s="8">
        <f>+'huraasan urgats ur taria'!F18+'huraasan urgats tums'!F18+'huraasan urgats hunsnii nogoo '!F18+'huraasan uragts tejeeliin urgam'!F18</f>
        <v>342.8</v>
      </c>
      <c r="G18" s="8">
        <f>+'huraasan urgats ur taria'!G18+'huraasan urgats tums'!G18+'huraasan urgats hunsnii nogoo '!G18+'huraasan uragts tejeeliin urgam'!G18</f>
        <v>368.1</v>
      </c>
      <c r="H18" s="8">
        <f>+'huraasan urgats ur taria'!H18+'huraasan urgats tums'!H18+'huraasan urgats hunsnii nogoo '!H18+'huraasan uragts tejeeliin urgam'!H18</f>
        <v>593.6</v>
      </c>
      <c r="I18" s="8">
        <f>+'huraasan urgats ur taria'!I18+'huraasan urgats tums'!I18+'huraasan urgats hunsnii nogoo '!I18+'huraasan uragts tejeeliin urgam'!I18</f>
        <v>484.9</v>
      </c>
      <c r="J18" s="8">
        <f>+'huraasan urgats ur taria'!J18+'huraasan urgats tums'!J18+'huraasan urgats hunsnii nogoo '!J18+'huraasan uragts tejeeliin urgam'!J18</f>
        <v>654.4</v>
      </c>
      <c r="K18" s="8">
        <f>+'huraasan urgats ur taria'!K18+'huraasan urgats tums'!K18+'huraasan urgats hunsnii nogoo '!K18+'huraasan uragts tejeeliin urgam'!K18</f>
        <v>540.48</v>
      </c>
      <c r="L18" s="8">
        <f>+'huraasan urgats ur taria'!L18+'huraasan urgats tums'!L18+'huraasan urgats hunsnii nogoo '!L18+'huraasan uragts tejeeliin urgam'!L18</f>
        <v>359.55</v>
      </c>
      <c r="M18" s="8">
        <f>+'huraasan urgats ur taria'!M18+'huraasan urgats tums'!M18+'huraasan urgats hunsnii nogoo '!M18+'huraasan uragts tejeeliin urgam'!M18</f>
        <v>583.70000000000005</v>
      </c>
      <c r="N18" s="8">
        <f>+'huraasan urgats ur taria'!N18+'huraasan urgats tums'!N18+'huraasan urgats hunsnii nogoo '!N18+'huraasan uragts tejeeliin urgam'!N18</f>
        <v>1371</v>
      </c>
      <c r="O18" s="8">
        <f>+'huraasan urgats ur taria'!O18+'huraasan urgats tums'!O18+'huraasan urgats hunsnii nogoo '!O18+'huraasan uragts tejeeliin urgam'!O18</f>
        <v>782</v>
      </c>
    </row>
    <row r="19" spans="1:15">
      <c r="A19" s="29" t="s">
        <v>22</v>
      </c>
      <c r="B19" s="32">
        <f>+'huraasan urgats ur taria'!B19+'huraasan urgats tums'!B19+'huraasan urgats hunsnii nogoo '!B19+'huraasan uragts tejeeliin urgam'!B19</f>
        <v>0</v>
      </c>
      <c r="C19" s="32">
        <f>+'huraasan urgats ur taria'!C19+'huraasan urgats tums'!C19+'huraasan urgats hunsnii nogoo '!C19+'huraasan uragts tejeeliin urgam'!C19</f>
        <v>0</v>
      </c>
      <c r="D19" s="32">
        <f>+'huraasan urgats ur taria'!D19+'huraasan urgats tums'!D19+'huraasan urgats hunsnii nogoo '!D19+'huraasan uragts tejeeliin urgam'!D19</f>
        <v>3.2</v>
      </c>
      <c r="E19" s="32">
        <f>+'huraasan urgats ur taria'!E19+'huraasan urgats tums'!E19+'huraasan urgats hunsnii nogoo '!E19+'huraasan uragts tejeeliin urgam'!E19</f>
        <v>1.4000000000000001</v>
      </c>
      <c r="F19" s="32">
        <f>+'huraasan urgats ur taria'!F19+'huraasan urgats tums'!F19+'huraasan urgats hunsnii nogoo '!F19+'huraasan uragts tejeeliin urgam'!F19</f>
        <v>0</v>
      </c>
      <c r="G19" s="32">
        <f>+'huraasan urgats ur taria'!G19+'huraasan urgats tums'!G19+'huraasan urgats hunsnii nogoo '!G19+'huraasan uragts tejeeliin urgam'!G19</f>
        <v>0.5</v>
      </c>
      <c r="H19" s="32">
        <f>+'huraasan urgats ur taria'!H19+'huraasan urgats tums'!H19+'huraasan urgats hunsnii nogoo '!H19+'huraasan uragts tejeeliin urgam'!H19</f>
        <v>0.5</v>
      </c>
      <c r="I19" s="32">
        <f>+'huraasan urgats ur taria'!I19+'huraasan urgats tums'!I19+'huraasan urgats hunsnii nogoo '!I19+'huraasan uragts tejeeliin urgam'!I19</f>
        <v>10</v>
      </c>
      <c r="J19" s="32">
        <f>+'huraasan urgats ur taria'!J19+'huraasan urgats tums'!J19+'huraasan urgats hunsnii nogoo '!J19+'huraasan uragts tejeeliin urgam'!J19</f>
        <v>10.8</v>
      </c>
      <c r="K19" s="32">
        <f>+'huraasan urgats ur taria'!K19+'huraasan urgats tums'!K19+'huraasan urgats hunsnii nogoo '!K19+'huraasan uragts tejeeliin urgam'!K19</f>
        <v>0</v>
      </c>
      <c r="L19" s="32">
        <f>+'huraasan urgats ur taria'!L19+'huraasan urgats tums'!L19+'huraasan urgats hunsnii nogoo '!L19+'huraasan uragts tejeeliin urgam'!L19</f>
        <v>10.5</v>
      </c>
      <c r="M19" s="32">
        <f>+'huraasan urgats ur taria'!M19+'huraasan urgats tums'!M19+'huraasan urgats hunsnii nogoo '!M19+'huraasan uragts tejeeliin urgam'!M19</f>
        <v>10.6</v>
      </c>
      <c r="N19" s="32">
        <f>+'huraasan urgats ur taria'!N19+'huraasan urgats tums'!N19+'huraasan urgats hunsnii nogoo '!N19+'huraasan uragts tejeeliin urgam'!N19</f>
        <v>19.8</v>
      </c>
      <c r="O19" s="32">
        <f>+'huraasan urgats ur taria'!O19+'huraasan urgats tums'!O19+'huraasan urgats hunsnii nogoo '!O19+'huraasan uragts tejeeliin urgam'!O19</f>
        <v>6.7</v>
      </c>
    </row>
    <row r="20" spans="1:15">
      <c r="A20" s="3" t="s">
        <v>23</v>
      </c>
      <c r="B20" s="8">
        <f>+'huraasan urgats ur taria'!B20+'huraasan urgats tums'!B20+'huraasan urgats hunsnii nogoo '!B20+'huraasan uragts tejeeliin urgam'!B20</f>
        <v>532.20000000000005</v>
      </c>
      <c r="C20" s="8">
        <f>+'huraasan urgats ur taria'!C20+'huraasan urgats tums'!C20+'huraasan urgats hunsnii nogoo '!C20+'huraasan uragts tejeeliin urgam'!C20</f>
        <v>370</v>
      </c>
      <c r="D20" s="8">
        <f>+'huraasan urgats ur taria'!D20+'huraasan urgats tums'!D20+'huraasan urgats hunsnii nogoo '!D20+'huraasan uragts tejeeliin urgam'!D20</f>
        <v>540.90000000000009</v>
      </c>
      <c r="E20" s="8">
        <f>+'huraasan urgats ur taria'!E20+'huraasan urgats tums'!E20+'huraasan urgats hunsnii nogoo '!E20+'huraasan uragts tejeeliin urgam'!E20</f>
        <v>1534</v>
      </c>
      <c r="F20" s="8">
        <f>+'huraasan urgats ur taria'!F20+'huraasan urgats tums'!F20+'huraasan urgats hunsnii nogoo '!F20+'huraasan uragts tejeeliin urgam'!F20</f>
        <v>845.7</v>
      </c>
      <c r="G20" s="8">
        <f>+'huraasan urgats ur taria'!G20+'huraasan urgats tums'!G20+'huraasan urgats hunsnii nogoo '!G20+'huraasan uragts tejeeliin urgam'!G20</f>
        <v>616</v>
      </c>
      <c r="H20" s="8">
        <f>+'huraasan urgats ur taria'!H20+'huraasan urgats tums'!H20+'huraasan urgats hunsnii nogoo '!H20+'huraasan uragts tejeeliin urgam'!H20</f>
        <v>342.59999999999997</v>
      </c>
      <c r="I20" s="8">
        <f>+'huraasan urgats ur taria'!I20+'huraasan urgats tums'!I20+'huraasan urgats hunsnii nogoo '!I20+'huraasan uragts tejeeliin urgam'!I20</f>
        <v>676</v>
      </c>
      <c r="J20" s="8">
        <f>+'huraasan urgats ur taria'!J20+'huraasan urgats tums'!J20+'huraasan urgats hunsnii nogoo '!J20+'huraasan uragts tejeeliin urgam'!J20</f>
        <v>846.4</v>
      </c>
      <c r="K20" s="8">
        <f>+'huraasan urgats ur taria'!K20+'huraasan urgats tums'!K20+'huraasan urgats hunsnii nogoo '!K20+'huraasan uragts tejeeliin urgam'!K20</f>
        <v>1865.1</v>
      </c>
      <c r="L20" s="8">
        <f>+'huraasan urgats ur taria'!L20+'huraasan urgats tums'!L20+'huraasan urgats hunsnii nogoo '!L20+'huraasan uragts tejeeliin urgam'!L20</f>
        <v>1058.0999999999999</v>
      </c>
      <c r="M20" s="8">
        <f>+'huraasan urgats ur taria'!M20+'huraasan urgats tums'!M20+'huraasan urgats hunsnii nogoo '!M20+'huraasan uragts tejeeliin urgam'!M20</f>
        <v>1042</v>
      </c>
      <c r="N20" s="8">
        <f>+'huraasan urgats ur taria'!N20+'huraasan urgats tums'!N20+'huraasan urgats hunsnii nogoo '!N20+'huraasan uragts tejeeliin urgam'!N20</f>
        <v>1461</v>
      </c>
      <c r="O20" s="8">
        <f>+'huraasan urgats ur taria'!O20+'huraasan urgats tums'!O20+'huraasan urgats hunsnii nogoo '!O20+'huraasan uragts tejeeliin urgam'!O20</f>
        <v>27.5</v>
      </c>
    </row>
    <row r="21" spans="1:15">
      <c r="A21" s="29" t="s">
        <v>24</v>
      </c>
      <c r="B21" s="32">
        <f>+'huraasan urgats ur taria'!B21+'huraasan urgats tums'!B21+'huraasan urgats hunsnii nogoo '!B21+'huraasan uragts tejeeliin urgam'!B21</f>
        <v>3.1</v>
      </c>
      <c r="C21" s="32">
        <f>+'huraasan urgats ur taria'!C21+'huraasan urgats tums'!C21+'huraasan urgats hunsnii nogoo '!C21+'huraasan uragts tejeeliin urgam'!C21</f>
        <v>13</v>
      </c>
      <c r="D21" s="32">
        <f>+'huraasan urgats ur taria'!D21+'huraasan urgats tums'!D21+'huraasan urgats hunsnii nogoo '!D21+'huraasan uragts tejeeliin urgam'!D21</f>
        <v>12.9</v>
      </c>
      <c r="E21" s="32">
        <f>+'huraasan urgats ur taria'!E21+'huraasan urgats tums'!E21+'huraasan urgats hunsnii nogoo '!E21+'huraasan uragts tejeeliin urgam'!E21</f>
        <v>23.6</v>
      </c>
      <c r="F21" s="32">
        <f>+'huraasan urgats ur taria'!F21+'huraasan urgats tums'!F21+'huraasan urgats hunsnii nogoo '!F21+'huraasan uragts tejeeliin urgam'!F21</f>
        <v>25.5</v>
      </c>
      <c r="G21" s="32">
        <f>+'huraasan urgats ur taria'!G21+'huraasan urgats tums'!G21+'huraasan urgats hunsnii nogoo '!G21+'huraasan uragts tejeeliin urgam'!G21</f>
        <v>8.8000000000000007</v>
      </c>
      <c r="H21" s="32">
        <f>+'huraasan urgats ur taria'!H21+'huraasan urgats tums'!H21+'huraasan urgats hunsnii nogoo '!H21+'huraasan uragts tejeeliin urgam'!H21</f>
        <v>0</v>
      </c>
      <c r="I21" s="32">
        <f>+'huraasan urgats ur taria'!I21+'huraasan urgats tums'!I21+'huraasan urgats hunsnii nogoo '!I21+'huraasan uragts tejeeliin urgam'!I21</f>
        <v>4.8</v>
      </c>
      <c r="J21" s="32">
        <f>+'huraasan urgats ur taria'!J21+'huraasan urgats tums'!J21+'huraasan urgats hunsnii nogoo '!J21+'huraasan uragts tejeeliin urgam'!J21</f>
        <v>2.9</v>
      </c>
      <c r="K21" s="32">
        <f>+'huraasan urgats ur taria'!K21+'huraasan urgats tums'!K21+'huraasan urgats hunsnii nogoo '!K21+'huraasan uragts tejeeliin urgam'!K21</f>
        <v>3.8</v>
      </c>
      <c r="L21" s="32">
        <f>+'huraasan urgats ur taria'!L21+'huraasan urgats tums'!L21+'huraasan urgats hunsnii nogoo '!L21+'huraasan uragts tejeeliin urgam'!L21</f>
        <v>6</v>
      </c>
      <c r="M21" s="32">
        <f>+'huraasan urgats ur taria'!M21+'huraasan urgats tums'!M21+'huraasan urgats hunsnii nogoo '!M21+'huraasan uragts tejeeliin urgam'!M21</f>
        <v>0</v>
      </c>
      <c r="N21" s="32">
        <f>+'huraasan urgats ur taria'!N21+'huraasan urgats tums'!N21+'huraasan urgats hunsnii nogoo '!N21+'huraasan uragts tejeeliin urgam'!N21</f>
        <v>17.5</v>
      </c>
      <c r="O21" s="32">
        <f>+'huraasan urgats ur taria'!O21+'huraasan urgats tums'!O21+'huraasan urgats hunsnii nogoo '!O21+'huraasan uragts tejeeliin urgam'!O21</f>
        <v>23.3</v>
      </c>
    </row>
    <row r="22" spans="1:15">
      <c r="A22" s="3" t="s">
        <v>25</v>
      </c>
      <c r="B22" s="8">
        <f>+'huraasan urgats ur taria'!B22+'huraasan urgats tums'!B22+'huraasan urgats hunsnii nogoo '!B22+'huraasan uragts tejeeliin urgam'!B22</f>
        <v>198</v>
      </c>
      <c r="C22" s="8">
        <f>+'huraasan urgats ur taria'!C22+'huraasan urgats tums'!C22+'huraasan urgats hunsnii nogoo '!C22+'huraasan uragts tejeeliin urgam'!C22</f>
        <v>303.5</v>
      </c>
      <c r="D22" s="8">
        <f>+'huraasan urgats ur taria'!D22+'huraasan urgats tums'!D22+'huraasan urgats hunsnii nogoo '!D22+'huraasan uragts tejeeliin urgam'!D22</f>
        <v>630.70000000000005</v>
      </c>
      <c r="E22" s="8">
        <f>+'huraasan urgats ur taria'!E22+'huraasan urgats tums'!E22+'huraasan urgats hunsnii nogoo '!E22+'huraasan uragts tejeeliin urgam'!E22</f>
        <v>840.5</v>
      </c>
      <c r="F22" s="8">
        <f>+'huraasan urgats ur taria'!F22+'huraasan urgats tums'!F22+'huraasan urgats hunsnii nogoo '!F22+'huraasan uragts tejeeliin urgam'!F22</f>
        <v>233.7</v>
      </c>
      <c r="G22" s="8">
        <f>+'huraasan urgats ur taria'!G22+'huraasan urgats tums'!G22+'huraasan urgats hunsnii nogoo '!G22+'huraasan uragts tejeeliin urgam'!G22</f>
        <v>485</v>
      </c>
      <c r="H22" s="8">
        <f>+'huraasan urgats ur taria'!H22+'huraasan urgats tums'!H22+'huraasan urgats hunsnii nogoo '!H22+'huraasan uragts tejeeliin urgam'!H22</f>
        <v>83</v>
      </c>
      <c r="I22" s="8">
        <f>+'huraasan urgats ur taria'!I22+'huraasan urgats tums'!I22+'huraasan urgats hunsnii nogoo '!I22+'huraasan uragts tejeeliin urgam'!I22</f>
        <v>547.20000000000005</v>
      </c>
      <c r="J22" s="8">
        <f>+'huraasan urgats ur taria'!J22+'huraasan urgats tums'!J22+'huraasan urgats hunsnii nogoo '!J22+'huraasan uragts tejeeliin urgam'!J22</f>
        <v>636.57999999999993</v>
      </c>
      <c r="K22" s="8">
        <f>+'huraasan urgats ur taria'!K22+'huraasan urgats tums'!K22+'huraasan urgats hunsnii nogoo '!K22+'huraasan uragts tejeeliin urgam'!K22</f>
        <v>632.20000000000005</v>
      </c>
      <c r="L22" s="8">
        <f>+'huraasan urgats ur taria'!L22+'huraasan urgats tums'!L22+'huraasan urgats hunsnii nogoo '!L22+'huraasan uragts tejeeliin urgam'!L22</f>
        <v>724.7</v>
      </c>
      <c r="M22" s="8">
        <f>+'huraasan urgats ur taria'!M22+'huraasan urgats tums'!M22+'huraasan urgats hunsnii nogoo '!M22+'huraasan uragts tejeeliin urgam'!M22</f>
        <v>1118</v>
      </c>
      <c r="N22" s="8">
        <f>+'huraasan urgats ur taria'!N22+'huraasan urgats tums'!N22+'huraasan urgats hunsnii nogoo '!N22+'huraasan uragts tejeeliin urgam'!N22</f>
        <v>802.5</v>
      </c>
      <c r="O22" s="8">
        <f>+'huraasan urgats ur taria'!O22+'huraasan urgats tums'!O22+'huraasan urgats hunsnii nogoo '!O22+'huraasan uragts tejeeliin urgam'!O22</f>
        <v>755.90000000000009</v>
      </c>
    </row>
    <row r="23" spans="1:15">
      <c r="A23" s="29" t="s">
        <v>26</v>
      </c>
      <c r="B23" s="32">
        <f>+'huraasan urgats ur taria'!B23+'huraasan urgats tums'!B23+'huraasan urgats hunsnii nogoo '!B23+'huraasan uragts tejeeliin urgam'!B23</f>
        <v>690</v>
      </c>
      <c r="C23" s="32">
        <f>+'huraasan urgats ur taria'!C23+'huraasan urgats tums'!C23+'huraasan urgats hunsnii nogoo '!C23+'huraasan uragts tejeeliin urgam'!C23</f>
        <v>620</v>
      </c>
      <c r="D23" s="32">
        <f>+'huraasan urgats ur taria'!D23+'huraasan urgats tums'!D23+'huraasan urgats hunsnii nogoo '!D23+'huraasan uragts tejeeliin urgam'!D23</f>
        <v>680.3</v>
      </c>
      <c r="E23" s="32">
        <f>+'huraasan urgats ur taria'!E23+'huraasan urgats tums'!E23+'huraasan urgats hunsnii nogoo '!E23+'huraasan uragts tejeeliin urgam'!E23</f>
        <v>780</v>
      </c>
      <c r="F23" s="32">
        <f>+'huraasan urgats ur taria'!F23+'huraasan urgats tums'!F23+'huraasan urgats hunsnii nogoo '!F23+'huraasan uragts tejeeliin urgam'!F23</f>
        <v>663.2</v>
      </c>
      <c r="G23" s="32">
        <f>+'huraasan urgats ur taria'!G23+'huraasan urgats tums'!G23+'huraasan urgats hunsnii nogoo '!G23+'huraasan uragts tejeeliin urgam'!G23</f>
        <v>684</v>
      </c>
      <c r="H23" s="32">
        <f>+'huraasan urgats ur taria'!H23+'huraasan urgats tums'!H23+'huraasan urgats hunsnii nogoo '!H23+'huraasan uragts tejeeliin urgam'!H23</f>
        <v>591</v>
      </c>
      <c r="I23" s="32">
        <f>+'huraasan urgats ur taria'!I23+'huraasan urgats tums'!I23+'huraasan urgats hunsnii nogoo '!I23+'huraasan uragts tejeeliin urgam'!I23</f>
        <v>660</v>
      </c>
      <c r="J23" s="32">
        <f>+'huraasan urgats ur taria'!J23+'huraasan urgats tums'!J23+'huraasan urgats hunsnii nogoo '!J23+'huraasan uragts tejeeliin urgam'!J23</f>
        <v>728.6</v>
      </c>
      <c r="K23" s="32">
        <f>+'huraasan urgats ur taria'!K23+'huraasan urgats tums'!K23+'huraasan urgats hunsnii nogoo '!K23+'huraasan uragts tejeeliin urgam'!K23</f>
        <v>679</v>
      </c>
      <c r="L23" s="32">
        <f>+'huraasan urgats ur taria'!L23+'huraasan urgats tums'!L23+'huraasan urgats hunsnii nogoo '!L23+'huraasan uragts tejeeliin urgam'!L23</f>
        <v>439.5</v>
      </c>
      <c r="M23" s="32">
        <f>+'huraasan urgats ur taria'!M23+'huraasan urgats tums'!M23+'huraasan urgats hunsnii nogoo '!M23+'huraasan uragts tejeeliin urgam'!M23</f>
        <v>401</v>
      </c>
      <c r="N23" s="32">
        <f>+'huraasan urgats ur taria'!N23+'huraasan urgats tums'!N23+'huraasan urgats hunsnii nogoo '!N23+'huraasan uragts tejeeliin urgam'!N23</f>
        <v>260</v>
      </c>
      <c r="O23" s="32">
        <f>+'huraasan urgats ur taria'!O23+'huraasan urgats tums'!O23+'huraasan urgats hunsnii nogoo '!O23+'huraasan uragts tejeeliin urgam'!O23</f>
        <v>206</v>
      </c>
    </row>
    <row r="24" spans="1:15">
      <c r="A24" s="3" t="s">
        <v>27</v>
      </c>
      <c r="B24" s="8">
        <f>+'huraasan urgats ur taria'!B24+'huraasan urgats tums'!B24+'huraasan urgats hunsnii nogoo '!B24+'huraasan uragts tejeeliin urgam'!B24</f>
        <v>0</v>
      </c>
      <c r="C24" s="8">
        <f>+'huraasan urgats ur taria'!C24+'huraasan urgats tums'!C24+'huraasan urgats hunsnii nogoo '!C24+'huraasan uragts tejeeliin urgam'!C24</f>
        <v>0.6</v>
      </c>
      <c r="D24" s="8">
        <f>+'huraasan urgats ur taria'!D24+'huraasan urgats tums'!D24+'huraasan urgats hunsnii nogoo '!D24+'huraasan uragts tejeeliin urgam'!D24</f>
        <v>7.2</v>
      </c>
      <c r="E24" s="8">
        <f>+'huraasan urgats ur taria'!E24+'huraasan urgats tums'!E24+'huraasan urgats hunsnii nogoo '!E24+'huraasan uragts tejeeliin urgam'!E24</f>
        <v>8.5</v>
      </c>
      <c r="F24" s="8">
        <f>+'huraasan urgats ur taria'!F24+'huraasan urgats tums'!F24+'huraasan urgats hunsnii nogoo '!F24+'huraasan uragts tejeeliin urgam'!F24</f>
        <v>6.8999999999999995</v>
      </c>
      <c r="G24" s="8">
        <f>+'huraasan urgats ur taria'!G24+'huraasan urgats tums'!G24+'huraasan urgats hunsnii nogoo '!G24+'huraasan uragts tejeeliin urgam'!G24</f>
        <v>8</v>
      </c>
      <c r="H24" s="8">
        <f>+'huraasan urgats ur taria'!H24+'huraasan urgats tums'!H24+'huraasan urgats hunsnii nogoo '!H24+'huraasan uragts tejeeliin urgam'!H24</f>
        <v>9</v>
      </c>
      <c r="I24" s="8">
        <f>+'huraasan urgats ur taria'!I24+'huraasan urgats tums'!I24+'huraasan urgats hunsnii nogoo '!I24+'huraasan uragts tejeeliin urgam'!I24</f>
        <v>8.6999999999999993</v>
      </c>
      <c r="J24" s="8">
        <f>+'huraasan urgats ur taria'!J24+'huraasan urgats tums'!J24+'huraasan urgats hunsnii nogoo '!J24+'huraasan uragts tejeeliin urgam'!J24</f>
        <v>10.5</v>
      </c>
      <c r="K24" s="8">
        <f>+'huraasan urgats ur taria'!K24+'huraasan urgats tums'!K24+'huraasan urgats hunsnii nogoo '!K24+'huraasan uragts tejeeliin urgam'!K24</f>
        <v>6.6000000000000005</v>
      </c>
      <c r="L24" s="8">
        <f>+'huraasan urgats ur taria'!L24+'huraasan urgats tums'!L24+'huraasan urgats hunsnii nogoo '!L24+'huraasan uragts tejeeliin urgam'!L24</f>
        <v>8.9</v>
      </c>
      <c r="M24" s="8">
        <f>+'huraasan urgats ur taria'!M24+'huraasan urgats tums'!M24+'huraasan urgats hunsnii nogoo '!M24+'huraasan uragts tejeeliin urgam'!M24</f>
        <v>9</v>
      </c>
      <c r="N24" s="8">
        <f>+'huraasan urgats ur taria'!N24+'huraasan urgats tums'!N24+'huraasan urgats hunsnii nogoo '!N24+'huraasan uragts tejeeliin urgam'!N24</f>
        <v>5.2</v>
      </c>
      <c r="O24" s="8">
        <f>+'huraasan urgats ur taria'!O24+'huraasan urgats tums'!O24+'huraasan urgats hunsnii nogoo '!O24+'huraasan uragts tejeeliin urgam'!O24</f>
        <v>1</v>
      </c>
    </row>
    <row r="25" spans="1:15">
      <c r="A25" s="28" t="s">
        <v>28</v>
      </c>
      <c r="B25" s="33">
        <f>+'huraasan urgats ur taria'!B25+'huraasan urgats tums'!B25+'huraasan urgats hunsnii nogoo '!B25+'huraasan uragts tejeeliin urgam'!B25</f>
        <v>697.5</v>
      </c>
      <c r="C25" s="33">
        <f>+'huraasan urgats ur taria'!C25+'huraasan urgats tums'!C25+'huraasan urgats hunsnii nogoo '!C25+'huraasan uragts tejeeliin urgam'!C25</f>
        <v>551</v>
      </c>
      <c r="D25" s="33">
        <f>+'huraasan urgats ur taria'!D25+'huraasan urgats tums'!D25+'huraasan urgats hunsnii nogoo '!D25+'huraasan uragts tejeeliin urgam'!D25</f>
        <v>607.40000000000009</v>
      </c>
      <c r="E25" s="33">
        <f>+'huraasan urgats ur taria'!E25+'huraasan urgats tums'!E25+'huraasan urgats hunsnii nogoo '!E25+'huraasan uragts tejeeliin urgam'!E25</f>
        <v>585.5</v>
      </c>
      <c r="F25" s="33">
        <f>+'huraasan urgats ur taria'!F25+'huraasan urgats tums'!F25+'huraasan urgats hunsnii nogoo '!F25+'huraasan uragts tejeeliin urgam'!F25</f>
        <v>523</v>
      </c>
      <c r="G25" s="33">
        <f>+'huraasan urgats ur taria'!G25+'huraasan urgats tums'!G25+'huraasan urgats hunsnii nogoo '!G25+'huraasan uragts tejeeliin urgam'!G25</f>
        <v>467.2</v>
      </c>
      <c r="H25" s="33">
        <f>+'huraasan urgats ur taria'!H25+'huraasan urgats tums'!H25+'huraasan urgats hunsnii nogoo '!H25+'huraasan uragts tejeeliin urgam'!H25</f>
        <v>474.8</v>
      </c>
      <c r="I25" s="33">
        <f>+'huraasan urgats ur taria'!I25+'huraasan urgats tums'!I25+'huraasan urgats hunsnii nogoo '!I25+'huraasan uragts tejeeliin urgam'!I25</f>
        <v>271.40000000000003</v>
      </c>
      <c r="J25" s="33">
        <f>+'huraasan urgats ur taria'!J25+'huraasan urgats tums'!J25+'huraasan urgats hunsnii nogoo '!J25+'huraasan uragts tejeeliin urgam'!J25</f>
        <v>311.5</v>
      </c>
      <c r="K25" s="33">
        <f>+'huraasan urgats ur taria'!K25+'huraasan urgats tums'!K25+'huraasan urgats hunsnii nogoo '!K25+'huraasan uragts tejeeliin urgam'!K25</f>
        <v>150.19999999999999</v>
      </c>
      <c r="L25" s="33">
        <f>+'huraasan urgats ur taria'!L25+'huraasan urgats tums'!L25+'huraasan urgats hunsnii nogoo '!L25+'huraasan uragts tejeeliin urgam'!L25</f>
        <v>166.5</v>
      </c>
      <c r="M25" s="33">
        <f>+'huraasan urgats ur taria'!M25+'huraasan urgats tums'!M25+'huraasan urgats hunsnii nogoo '!M25+'huraasan uragts tejeeliin urgam'!M25</f>
        <v>294.5</v>
      </c>
      <c r="N25" s="33">
        <f>+'huraasan urgats ur taria'!N25+'huraasan urgats tums'!N25+'huraasan urgats hunsnii nogoo '!N25+'huraasan uragts tejeeliin urgam'!N25</f>
        <v>316</v>
      </c>
      <c r="O25" s="33">
        <f>+'huraasan urgats ur taria'!O25+'huraasan urgats tums'!O25+'huraasan urgats hunsnii nogoo '!O25+'huraasan uragts tejeeliin urgam'!O25</f>
        <v>319.7</v>
      </c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119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51"/>
      <c r="N29" s="51"/>
      <c r="O29" s="51"/>
    </row>
    <row r="30" spans="1:15">
      <c r="A30" s="11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</sheetData>
  <mergeCells count="4">
    <mergeCell ref="A1:O1"/>
    <mergeCell ref="A29:A30"/>
    <mergeCell ref="B29:L29"/>
    <mergeCell ref="A4:L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workbookViewId="0">
      <selection activeCell="B6" sqref="B6"/>
    </sheetView>
  </sheetViews>
  <sheetFormatPr defaultRowHeight="15"/>
  <cols>
    <col min="1" max="1" width="15.140625" customWidth="1"/>
  </cols>
  <sheetData>
    <row r="1" spans="1:15">
      <c r="A1" s="118" t="s">
        <v>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>
      <c r="A2" s="1"/>
      <c r="B2" s="21"/>
      <c r="C2" s="21"/>
      <c r="D2" s="21"/>
      <c r="E2" s="21"/>
      <c r="F2" s="21"/>
      <c r="G2" s="21"/>
      <c r="H2" s="21"/>
      <c r="I2" s="21"/>
      <c r="J2" s="21"/>
      <c r="K2" s="1"/>
      <c r="L2" s="21"/>
      <c r="M2" s="21"/>
      <c r="N2" s="21"/>
      <c r="O2" s="21" t="s">
        <v>5</v>
      </c>
    </row>
    <row r="3" spans="1:15">
      <c r="A3" s="22" t="s">
        <v>29</v>
      </c>
      <c r="B3" s="23">
        <v>2000</v>
      </c>
      <c r="C3" s="23">
        <v>2001</v>
      </c>
      <c r="D3" s="23">
        <v>2002</v>
      </c>
      <c r="E3" s="23">
        <v>2003</v>
      </c>
      <c r="F3" s="23">
        <v>2004</v>
      </c>
      <c r="G3" s="23">
        <v>2005</v>
      </c>
      <c r="H3" s="23">
        <v>2006</v>
      </c>
      <c r="I3" s="23">
        <v>2007</v>
      </c>
      <c r="J3" s="23">
        <v>2008</v>
      </c>
      <c r="K3" s="23">
        <v>2009</v>
      </c>
      <c r="L3" s="23">
        <v>2010</v>
      </c>
      <c r="M3" s="23">
        <v>2011</v>
      </c>
      <c r="N3" s="23">
        <v>2012</v>
      </c>
      <c r="O3" s="23">
        <v>2013</v>
      </c>
    </row>
    <row r="4" spans="1:15">
      <c r="A4" s="121" t="s">
        <v>31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>
      <c r="A5" s="24" t="s">
        <v>30</v>
      </c>
      <c r="B5" s="25">
        <v>0.42388719054017815</v>
      </c>
      <c r="C5" s="25">
        <v>0.41296018551918151</v>
      </c>
      <c r="D5" s="25">
        <v>0.73906635468352122</v>
      </c>
      <c r="E5" s="25">
        <v>0.95627479979908703</v>
      </c>
      <c r="F5" s="25">
        <v>0.64135841198992949</v>
      </c>
      <c r="G5" s="25">
        <v>0.68929420884209969</v>
      </c>
      <c r="H5" s="25">
        <v>0.37453453800190517</v>
      </c>
      <c r="I5" s="25">
        <v>0.58896201543498683</v>
      </c>
      <c r="J5" s="25">
        <v>0.44935486704422528</v>
      </c>
      <c r="K5" s="25">
        <v>0.33020586546398689</v>
      </c>
      <c r="L5" s="25">
        <v>0.23308684033833074</v>
      </c>
      <c r="M5" s="25">
        <v>0.2</v>
      </c>
      <c r="N5" s="25">
        <v>0.2</v>
      </c>
      <c r="O5" s="25">
        <v>0.1</v>
      </c>
    </row>
    <row r="6" spans="1:15">
      <c r="A6" s="30" t="s">
        <v>36</v>
      </c>
      <c r="B6" s="31">
        <v>13.262272336864362</v>
      </c>
      <c r="C6" s="31">
        <v>13.322898235107299</v>
      </c>
      <c r="D6" s="31">
        <v>16.828584350972413</v>
      </c>
      <c r="E6" s="31">
        <v>25.630907142161156</v>
      </c>
      <c r="F6" s="31">
        <v>17.102096609614755</v>
      </c>
      <c r="G6" s="31">
        <v>19.038208168642953</v>
      </c>
      <c r="H6" s="31">
        <v>18.994290733421167</v>
      </c>
      <c r="I6" s="31">
        <v>20.327770260111265</v>
      </c>
      <c r="J6" s="31">
        <v>18.764833957748962</v>
      </c>
      <c r="K6" s="31">
        <v>20.096029834511693</v>
      </c>
      <c r="L6" s="31">
        <v>10.578385633028695</v>
      </c>
      <c r="M6" s="31">
        <v>8.1</v>
      </c>
      <c r="N6" s="31">
        <v>11</v>
      </c>
      <c r="O6" s="31">
        <v>2.9</v>
      </c>
    </row>
    <row r="7" spans="1:15">
      <c r="A7" s="26" t="s">
        <v>4</v>
      </c>
      <c r="B7" s="27">
        <f t="shared" ref="B7:O7" si="0">+B8+B9+B10+B11+B12+B13+B14+B15+B16+B17+B18+B19+B20+B21+B22+B23+B24+B25</f>
        <v>602.20000000000005</v>
      </c>
      <c r="C7" s="27">
        <f t="shared" si="0"/>
        <v>587.29999999999995</v>
      </c>
      <c r="D7" s="27">
        <f t="shared" si="0"/>
        <v>930.2</v>
      </c>
      <c r="E7" s="27">
        <f t="shared" si="0"/>
        <v>1578.3</v>
      </c>
      <c r="F7" s="27">
        <f t="shared" si="0"/>
        <v>888.3</v>
      </c>
      <c r="G7" s="27">
        <f t="shared" si="0"/>
        <v>520.20000000000005</v>
      </c>
      <c r="H7" s="27">
        <f t="shared" si="0"/>
        <v>519</v>
      </c>
      <c r="I7" s="27">
        <f t="shared" si="0"/>
        <v>676.00000000000011</v>
      </c>
      <c r="J7" s="27">
        <f t="shared" si="0"/>
        <v>956.65</v>
      </c>
      <c r="K7" s="27">
        <f t="shared" si="0"/>
        <v>1293.28</v>
      </c>
      <c r="L7" s="27">
        <f t="shared" si="0"/>
        <v>838.89999999999986</v>
      </c>
      <c r="M7" s="27">
        <f t="shared" si="0"/>
        <v>831.19999999999993</v>
      </c>
      <c r="N7" s="27">
        <f t="shared" si="0"/>
        <v>1169.6000000000001</v>
      </c>
      <c r="O7" s="27">
        <f t="shared" si="0"/>
        <v>332.4</v>
      </c>
    </row>
    <row r="8" spans="1:15">
      <c r="A8" s="3" t="s">
        <v>11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0.1</v>
      </c>
      <c r="I8" s="8">
        <v>0</v>
      </c>
      <c r="J8" s="8">
        <v>0</v>
      </c>
      <c r="K8" s="8">
        <v>0</v>
      </c>
      <c r="L8" s="8">
        <v>0</v>
      </c>
      <c r="M8" s="8">
        <v>0.1</v>
      </c>
      <c r="N8" s="8">
        <v>0.1</v>
      </c>
      <c r="O8" s="8">
        <v>0</v>
      </c>
    </row>
    <row r="9" spans="1:15">
      <c r="A9" s="29" t="s">
        <v>12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</row>
    <row r="10" spans="1:15">
      <c r="A10" s="3" t="s">
        <v>13</v>
      </c>
      <c r="B10" s="8">
        <v>27</v>
      </c>
      <c r="C10" s="8">
        <v>34.799999999999997</v>
      </c>
      <c r="D10" s="8">
        <v>20.8</v>
      </c>
      <c r="E10" s="8">
        <v>34.799999999999997</v>
      </c>
      <c r="F10" s="8">
        <v>16</v>
      </c>
      <c r="G10" s="8">
        <v>20</v>
      </c>
      <c r="H10" s="8">
        <v>14</v>
      </c>
      <c r="I10" s="8">
        <v>14</v>
      </c>
      <c r="J10" s="8">
        <v>28.4</v>
      </c>
      <c r="K10" s="8">
        <v>42</v>
      </c>
      <c r="L10" s="8">
        <v>38.5</v>
      </c>
      <c r="M10" s="8">
        <v>18.5</v>
      </c>
      <c r="N10" s="8">
        <v>56.2</v>
      </c>
      <c r="O10" s="8">
        <v>3</v>
      </c>
    </row>
    <row r="11" spans="1:15">
      <c r="A11" s="29" t="s">
        <v>14</v>
      </c>
      <c r="B11" s="32">
        <v>47.4</v>
      </c>
      <c r="C11" s="32">
        <v>72</v>
      </c>
      <c r="D11" s="32">
        <v>65</v>
      </c>
      <c r="E11" s="32">
        <v>90</v>
      </c>
      <c r="F11" s="32">
        <v>35</v>
      </c>
      <c r="G11" s="32">
        <v>5</v>
      </c>
      <c r="H11" s="32">
        <v>9</v>
      </c>
      <c r="I11" s="32">
        <v>1.7</v>
      </c>
      <c r="J11" s="32">
        <v>14.3</v>
      </c>
      <c r="K11" s="32">
        <v>18.600000000000001</v>
      </c>
      <c r="L11" s="32">
        <v>11.2</v>
      </c>
      <c r="M11" s="32">
        <v>14.3</v>
      </c>
      <c r="N11" s="32">
        <v>19</v>
      </c>
      <c r="O11" s="32">
        <v>2.8</v>
      </c>
    </row>
    <row r="12" spans="1:15">
      <c r="A12" s="3" t="s">
        <v>15</v>
      </c>
      <c r="B12" s="8">
        <v>0</v>
      </c>
      <c r="C12" s="8">
        <v>0</v>
      </c>
      <c r="D12" s="8">
        <v>0.9</v>
      </c>
      <c r="E12" s="8">
        <v>0.4</v>
      </c>
      <c r="F12" s="8">
        <v>0</v>
      </c>
      <c r="G12" s="8">
        <v>0</v>
      </c>
      <c r="H12" s="8">
        <v>0</v>
      </c>
      <c r="I12" s="8">
        <v>0</v>
      </c>
      <c r="J12" s="8">
        <v>4.5999999999999996</v>
      </c>
      <c r="K12" s="8">
        <v>4.28</v>
      </c>
      <c r="L12" s="8">
        <v>3</v>
      </c>
      <c r="M12" s="8">
        <v>2</v>
      </c>
      <c r="N12" s="8">
        <v>2.6</v>
      </c>
      <c r="O12" s="8">
        <v>3</v>
      </c>
    </row>
    <row r="13" spans="1:15">
      <c r="A13" s="29" t="s">
        <v>16</v>
      </c>
      <c r="B13" s="32">
        <v>5</v>
      </c>
      <c r="C13" s="32">
        <v>8</v>
      </c>
      <c r="D13" s="32">
        <v>30.5</v>
      </c>
      <c r="E13" s="32">
        <v>20.6</v>
      </c>
      <c r="F13" s="32">
        <v>3.5</v>
      </c>
      <c r="G13" s="32">
        <v>10</v>
      </c>
      <c r="H13" s="32">
        <v>2</v>
      </c>
      <c r="I13" s="32">
        <v>7.5</v>
      </c>
      <c r="J13" s="32">
        <v>35</v>
      </c>
      <c r="K13" s="32">
        <v>28.4</v>
      </c>
      <c r="L13" s="32">
        <v>10</v>
      </c>
      <c r="M13" s="32">
        <v>25</v>
      </c>
      <c r="N13" s="32">
        <v>5</v>
      </c>
      <c r="O13" s="32">
        <v>3.7</v>
      </c>
    </row>
    <row r="14" spans="1:15">
      <c r="A14" s="3" t="s">
        <v>17</v>
      </c>
      <c r="B14" s="8">
        <v>0</v>
      </c>
      <c r="C14" s="8">
        <v>0</v>
      </c>
      <c r="D14" s="8">
        <v>1.5</v>
      </c>
      <c r="E14" s="8">
        <v>2.4</v>
      </c>
      <c r="F14" s="8">
        <v>2.2999999999999998</v>
      </c>
      <c r="G14" s="8">
        <v>0.9</v>
      </c>
      <c r="H14" s="8">
        <v>0.5</v>
      </c>
      <c r="I14" s="8">
        <v>0.7</v>
      </c>
      <c r="J14" s="8">
        <v>1</v>
      </c>
      <c r="K14" s="8">
        <v>2.7</v>
      </c>
      <c r="L14" s="8">
        <v>5.2</v>
      </c>
      <c r="M14" s="8">
        <v>0.6</v>
      </c>
      <c r="N14" s="8">
        <v>0.6</v>
      </c>
      <c r="O14" s="8">
        <v>0</v>
      </c>
    </row>
    <row r="15" spans="1:15">
      <c r="A15" s="29" t="s">
        <v>18</v>
      </c>
      <c r="B15" s="32">
        <v>5.0999999999999996</v>
      </c>
      <c r="C15" s="32">
        <v>9.3000000000000007</v>
      </c>
      <c r="D15" s="32">
        <v>11.7</v>
      </c>
      <c r="E15" s="32">
        <v>20.2</v>
      </c>
      <c r="F15" s="32">
        <v>7.2</v>
      </c>
      <c r="G15" s="32">
        <v>7.6</v>
      </c>
      <c r="H15" s="32">
        <v>12.3</v>
      </c>
      <c r="I15" s="32">
        <v>13.8</v>
      </c>
      <c r="J15" s="32">
        <v>30.5</v>
      </c>
      <c r="K15" s="32">
        <v>39</v>
      </c>
      <c r="L15" s="32">
        <v>29.5</v>
      </c>
      <c r="M15" s="32">
        <v>30.6</v>
      </c>
      <c r="N15" s="32">
        <v>110.8</v>
      </c>
      <c r="O15" s="32">
        <v>33.700000000000003</v>
      </c>
    </row>
    <row r="16" spans="1:15">
      <c r="A16" s="3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1.6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>
      <c r="A17" s="29" t="s">
        <v>20</v>
      </c>
      <c r="B17" s="32">
        <v>8.1999999999999993</v>
      </c>
      <c r="C17" s="32">
        <v>4.2</v>
      </c>
      <c r="D17" s="32">
        <v>11</v>
      </c>
      <c r="E17" s="32">
        <v>8.9</v>
      </c>
      <c r="F17" s="32">
        <v>0.8</v>
      </c>
      <c r="G17" s="32">
        <v>3.6</v>
      </c>
      <c r="H17" s="32">
        <v>2.1</v>
      </c>
      <c r="I17" s="32">
        <v>0.9</v>
      </c>
      <c r="J17" s="32">
        <v>1.3</v>
      </c>
      <c r="K17" s="32">
        <v>1.7</v>
      </c>
      <c r="L17" s="32">
        <v>1.2</v>
      </c>
      <c r="M17" s="32">
        <v>3</v>
      </c>
      <c r="N17" s="32">
        <v>2.1</v>
      </c>
      <c r="O17" s="32">
        <v>7</v>
      </c>
    </row>
    <row r="18" spans="1:15">
      <c r="A18" s="3" t="s">
        <v>21</v>
      </c>
      <c r="B18" s="8">
        <v>2.2000000000000002</v>
      </c>
      <c r="C18" s="8">
        <v>5.5</v>
      </c>
      <c r="D18" s="8">
        <v>126</v>
      </c>
      <c r="E18" s="8">
        <v>134.4</v>
      </c>
      <c r="F18" s="8">
        <v>42</v>
      </c>
      <c r="G18" s="8">
        <v>37</v>
      </c>
      <c r="H18" s="8">
        <v>128.19999999999999</v>
      </c>
      <c r="I18" s="8">
        <v>14.4</v>
      </c>
      <c r="J18" s="8">
        <v>5.2</v>
      </c>
      <c r="K18" s="8">
        <v>30</v>
      </c>
      <c r="L18" s="8">
        <v>20.3</v>
      </c>
      <c r="M18" s="8">
        <v>46.2</v>
      </c>
      <c r="N18" s="8">
        <v>136</v>
      </c>
      <c r="O18" s="8">
        <v>90</v>
      </c>
    </row>
    <row r="19" spans="1:15">
      <c r="A19" s="29" t="s">
        <v>22</v>
      </c>
      <c r="B19" s="32">
        <v>0</v>
      </c>
      <c r="C19" s="32">
        <v>0</v>
      </c>
      <c r="D19" s="32">
        <v>0</v>
      </c>
      <c r="E19" s="32">
        <v>0.8</v>
      </c>
      <c r="F19" s="32">
        <v>0</v>
      </c>
      <c r="G19" s="32">
        <v>0</v>
      </c>
      <c r="H19" s="32">
        <v>0</v>
      </c>
      <c r="I19" s="32">
        <v>7</v>
      </c>
      <c r="J19" s="32">
        <v>10</v>
      </c>
      <c r="K19" s="32">
        <v>0</v>
      </c>
      <c r="L19" s="32">
        <v>8</v>
      </c>
      <c r="M19" s="32">
        <v>3.6</v>
      </c>
      <c r="N19" s="32">
        <v>0</v>
      </c>
      <c r="O19" s="32">
        <v>1.2</v>
      </c>
    </row>
    <row r="20" spans="1:15">
      <c r="A20" s="3" t="s">
        <v>23</v>
      </c>
      <c r="B20" s="8">
        <v>265</v>
      </c>
      <c r="C20" s="8">
        <v>314</v>
      </c>
      <c r="D20" s="8">
        <v>412.1</v>
      </c>
      <c r="E20" s="8">
        <v>948</v>
      </c>
      <c r="F20" s="8">
        <v>682</v>
      </c>
      <c r="G20" s="8">
        <v>360</v>
      </c>
      <c r="H20" s="8">
        <v>280</v>
      </c>
      <c r="I20" s="8">
        <v>511</v>
      </c>
      <c r="J20" s="8">
        <v>658</v>
      </c>
      <c r="K20" s="8">
        <v>939.6</v>
      </c>
      <c r="L20" s="8">
        <v>543.29999999999995</v>
      </c>
      <c r="M20" s="8">
        <v>525</v>
      </c>
      <c r="N20" s="8">
        <v>645</v>
      </c>
      <c r="O20" s="8">
        <v>3.8</v>
      </c>
    </row>
    <row r="21" spans="1:15">
      <c r="A21" s="29" t="s">
        <v>24</v>
      </c>
      <c r="B21" s="32">
        <v>0.8</v>
      </c>
      <c r="C21" s="32">
        <v>0</v>
      </c>
      <c r="D21" s="32">
        <v>1.5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</row>
    <row r="22" spans="1:15">
      <c r="A22" s="3" t="s">
        <v>25</v>
      </c>
      <c r="B22" s="8">
        <v>49</v>
      </c>
      <c r="C22" s="8">
        <v>47</v>
      </c>
      <c r="D22" s="8">
        <v>96.1</v>
      </c>
      <c r="E22" s="8">
        <v>215.2</v>
      </c>
      <c r="F22" s="8">
        <v>42.7</v>
      </c>
      <c r="G22" s="8">
        <v>20</v>
      </c>
      <c r="H22" s="8">
        <v>18</v>
      </c>
      <c r="I22" s="8">
        <v>42</v>
      </c>
      <c r="J22" s="8">
        <v>88.35</v>
      </c>
      <c r="K22" s="8">
        <v>129.6</v>
      </c>
      <c r="L22" s="8">
        <v>123.5</v>
      </c>
      <c r="M22" s="8">
        <v>114</v>
      </c>
      <c r="N22" s="8">
        <v>157.5</v>
      </c>
      <c r="O22" s="8">
        <v>158.6</v>
      </c>
    </row>
    <row r="23" spans="1:15">
      <c r="A23" s="29" t="s">
        <v>26</v>
      </c>
      <c r="B23" s="32">
        <v>190</v>
      </c>
      <c r="C23" s="32">
        <v>90</v>
      </c>
      <c r="D23" s="32">
        <v>130</v>
      </c>
      <c r="E23" s="32">
        <v>100</v>
      </c>
      <c r="F23" s="32">
        <v>55</v>
      </c>
      <c r="G23" s="32">
        <v>54</v>
      </c>
      <c r="H23" s="32">
        <v>50</v>
      </c>
      <c r="I23" s="32">
        <v>55</v>
      </c>
      <c r="J23" s="32">
        <v>55.5</v>
      </c>
      <c r="K23" s="32">
        <v>54</v>
      </c>
      <c r="L23" s="32">
        <v>34.5</v>
      </c>
      <c r="M23" s="32">
        <v>36</v>
      </c>
      <c r="N23" s="32">
        <v>17.5</v>
      </c>
      <c r="O23" s="32">
        <v>10</v>
      </c>
    </row>
    <row r="24" spans="1:15">
      <c r="A24" s="3" t="s">
        <v>27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0.5</v>
      </c>
      <c r="H24" s="8">
        <v>0</v>
      </c>
      <c r="I24" s="8">
        <v>0.7</v>
      </c>
      <c r="J24" s="8">
        <v>0.5</v>
      </c>
      <c r="K24" s="8">
        <v>0.7</v>
      </c>
      <c r="L24" s="8">
        <v>0.4</v>
      </c>
      <c r="M24" s="8">
        <v>0</v>
      </c>
      <c r="N24" s="8">
        <v>0</v>
      </c>
      <c r="O24" s="8">
        <v>0</v>
      </c>
    </row>
    <row r="25" spans="1:15">
      <c r="A25" s="28" t="s">
        <v>28</v>
      </c>
      <c r="B25" s="33">
        <v>2.5</v>
      </c>
      <c r="C25" s="33">
        <v>2.5</v>
      </c>
      <c r="D25" s="33">
        <v>23.1</v>
      </c>
      <c r="E25" s="33">
        <v>2.6</v>
      </c>
      <c r="F25" s="33">
        <v>1.8</v>
      </c>
      <c r="G25" s="33">
        <v>1.6</v>
      </c>
      <c r="H25" s="33">
        <v>2.8</v>
      </c>
      <c r="I25" s="33">
        <v>5.7</v>
      </c>
      <c r="J25" s="33">
        <v>24</v>
      </c>
      <c r="K25" s="33">
        <v>2.7</v>
      </c>
      <c r="L25" s="33">
        <v>10.3</v>
      </c>
      <c r="M25" s="33">
        <v>12.3</v>
      </c>
      <c r="N25" s="33">
        <v>17.2</v>
      </c>
      <c r="O25" s="33">
        <v>15.6</v>
      </c>
    </row>
    <row r="26" spans="1:15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</sheetData>
  <mergeCells count="2">
    <mergeCell ref="A1:O1"/>
    <mergeCell ref="A4:O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P33" sqref="P33"/>
    </sheetView>
  </sheetViews>
  <sheetFormatPr defaultRowHeight="15"/>
  <cols>
    <col min="1" max="1" width="15" customWidth="1"/>
  </cols>
  <sheetData>
    <row r="1" spans="1:15">
      <c r="A1" s="118" t="s">
        <v>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>
      <c r="A2" s="1"/>
      <c r="B2" s="21"/>
      <c r="C2" s="21"/>
      <c r="D2" s="21"/>
      <c r="E2" s="21"/>
      <c r="F2" s="21"/>
      <c r="G2" s="21"/>
      <c r="H2" s="21"/>
      <c r="I2" s="21"/>
      <c r="J2" s="21"/>
      <c r="L2" s="21"/>
      <c r="M2" s="21"/>
      <c r="N2" s="21"/>
      <c r="O2" s="21" t="s">
        <v>5</v>
      </c>
    </row>
    <row r="3" spans="1:15">
      <c r="A3" s="22" t="s">
        <v>29</v>
      </c>
      <c r="B3" s="23">
        <v>2000</v>
      </c>
      <c r="C3" s="23">
        <v>2001</v>
      </c>
      <c r="D3" s="23">
        <v>2002</v>
      </c>
      <c r="E3" s="23">
        <v>2003</v>
      </c>
      <c r="F3" s="23">
        <v>2004</v>
      </c>
      <c r="G3" s="23">
        <v>2005</v>
      </c>
      <c r="H3" s="23">
        <v>2006</v>
      </c>
      <c r="I3" s="23">
        <v>2007</v>
      </c>
      <c r="J3" s="23">
        <v>2008</v>
      </c>
      <c r="K3" s="23">
        <v>2009</v>
      </c>
      <c r="L3" s="23">
        <v>2010</v>
      </c>
      <c r="M3" s="23">
        <v>2011</v>
      </c>
      <c r="N3" s="23">
        <v>2012</v>
      </c>
      <c r="O3" s="23">
        <v>2013</v>
      </c>
    </row>
    <row r="4" spans="1:15">
      <c r="A4" s="121" t="s">
        <v>32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>
      <c r="A5" s="24" t="s">
        <v>30</v>
      </c>
      <c r="B5" s="25">
        <v>2.0671496862862266</v>
      </c>
      <c r="C5" s="25">
        <v>2.2712586953487528</v>
      </c>
      <c r="D5" s="25">
        <v>3.5268338090383309</v>
      </c>
      <c r="E5" s="25">
        <v>2.8137988890724897</v>
      </c>
      <c r="F5" s="25">
        <v>1.5967907063164575</v>
      </c>
      <c r="G5" s="25">
        <v>1.8379699039369208</v>
      </c>
      <c r="H5" s="25">
        <v>1.1615486949194966</v>
      </c>
      <c r="I5" s="25">
        <v>1.2148734838111532</v>
      </c>
      <c r="J5" s="25">
        <v>1.0132244883422235</v>
      </c>
      <c r="K5" s="25">
        <v>1.1978625893618853</v>
      </c>
      <c r="L5" s="25">
        <v>0.71274746852890369</v>
      </c>
      <c r="M5" s="25">
        <v>0.7</v>
      </c>
      <c r="N5" s="25">
        <v>0.8</v>
      </c>
      <c r="O5" s="25">
        <v>0.5</v>
      </c>
    </row>
    <row r="6" spans="1:15">
      <c r="A6" s="30" t="s">
        <v>36</v>
      </c>
      <c r="B6" s="31">
        <v>10.758207583842811</v>
      </c>
      <c r="C6" s="31">
        <v>10.892848288514619</v>
      </c>
      <c r="D6" s="31">
        <v>13.36810501632662</v>
      </c>
      <c r="E6" s="31">
        <v>13.959251622178922</v>
      </c>
      <c r="F6" s="31">
        <v>9.0442287861451316</v>
      </c>
      <c r="G6" s="31">
        <v>9.5272062872303156</v>
      </c>
      <c r="H6" s="31">
        <v>7.2985678238527045</v>
      </c>
      <c r="I6" s="31">
        <v>7.5094117456425105</v>
      </c>
      <c r="J6" s="31">
        <v>6.3941918234134514</v>
      </c>
      <c r="K6" s="31">
        <v>10.342248309884891</v>
      </c>
      <c r="L6" s="31">
        <v>5.5212460277561259</v>
      </c>
      <c r="M6" s="31">
        <v>5.9</v>
      </c>
      <c r="N6" s="31">
        <v>7.2</v>
      </c>
      <c r="O6" s="31">
        <v>5</v>
      </c>
    </row>
    <row r="7" spans="1:15">
      <c r="A7" s="39" t="s">
        <v>4</v>
      </c>
      <c r="B7" s="40">
        <f t="shared" ref="B7:O7" si="0">+B8+B9+B10+B11+B12+B13+B14+B15+B16+B17+B18+B19+B20+B21+B22+B23+B24+B25</f>
        <v>1217.7</v>
      </c>
      <c r="C7" s="40">
        <f t="shared" si="0"/>
        <v>1318.1</v>
      </c>
      <c r="D7" s="40">
        <f t="shared" si="0"/>
        <v>1830</v>
      </c>
      <c r="E7" s="40">
        <f t="shared" si="0"/>
        <v>2213.6999999999998</v>
      </c>
      <c r="F7" s="40">
        <f t="shared" si="0"/>
        <v>1280.5</v>
      </c>
      <c r="G7" s="40">
        <f t="shared" si="0"/>
        <v>1522.6000000000001</v>
      </c>
      <c r="H7" s="40">
        <f t="shared" si="0"/>
        <v>1266.9000000000001</v>
      </c>
      <c r="I7" s="40">
        <f t="shared" si="0"/>
        <v>1390.3</v>
      </c>
      <c r="J7" s="40">
        <f t="shared" si="0"/>
        <v>1365.55</v>
      </c>
      <c r="K7" s="40">
        <f t="shared" si="0"/>
        <v>1815.8000000000002</v>
      </c>
      <c r="L7" s="40">
        <f t="shared" si="0"/>
        <v>1269.5999999999999</v>
      </c>
      <c r="M7" s="40">
        <f t="shared" si="0"/>
        <v>1503.1</v>
      </c>
      <c r="N7" s="40">
        <f t="shared" si="0"/>
        <v>1930.2000000000003</v>
      </c>
      <c r="O7" s="40">
        <f t="shared" si="0"/>
        <v>1012.9</v>
      </c>
    </row>
    <row r="8" spans="1:15">
      <c r="A8" s="3" t="s">
        <v>11</v>
      </c>
      <c r="B8" s="8">
        <v>10.4</v>
      </c>
      <c r="C8" s="8">
        <v>9.8000000000000007</v>
      </c>
      <c r="D8" s="8">
        <v>9.1999999999999993</v>
      </c>
      <c r="E8" s="8">
        <v>15.9</v>
      </c>
      <c r="F8" s="8">
        <v>16</v>
      </c>
      <c r="G8" s="8">
        <v>24.5</v>
      </c>
      <c r="H8" s="8">
        <v>20</v>
      </c>
      <c r="I8" s="8">
        <v>22.5</v>
      </c>
      <c r="J8" s="8">
        <v>19.350000000000001</v>
      </c>
      <c r="K8" s="8">
        <v>19.3</v>
      </c>
      <c r="L8" s="8">
        <v>19.7</v>
      </c>
      <c r="M8" s="8">
        <v>27.3</v>
      </c>
      <c r="N8" s="8">
        <v>28.4</v>
      </c>
      <c r="O8" s="8">
        <v>6.5</v>
      </c>
    </row>
    <row r="9" spans="1:15">
      <c r="A9" s="29" t="s">
        <v>12</v>
      </c>
      <c r="B9" s="32">
        <v>10</v>
      </c>
      <c r="C9" s="32">
        <v>10</v>
      </c>
      <c r="D9" s="32">
        <v>12</v>
      </c>
      <c r="E9" s="32">
        <v>10</v>
      </c>
      <c r="F9" s="32">
        <v>8</v>
      </c>
      <c r="G9" s="32">
        <v>10</v>
      </c>
      <c r="H9" s="32">
        <v>10</v>
      </c>
      <c r="I9" s="32">
        <v>10</v>
      </c>
      <c r="J9" s="32">
        <v>8.1</v>
      </c>
      <c r="K9" s="32">
        <v>0.3</v>
      </c>
      <c r="L9" s="32">
        <v>10</v>
      </c>
      <c r="M9" s="32">
        <v>5</v>
      </c>
      <c r="N9" s="32">
        <v>10</v>
      </c>
      <c r="O9" s="32">
        <v>2</v>
      </c>
    </row>
    <row r="10" spans="1:15">
      <c r="A10" s="3" t="s">
        <v>13</v>
      </c>
      <c r="B10" s="8">
        <v>2.4</v>
      </c>
      <c r="C10" s="8">
        <v>60</v>
      </c>
      <c r="D10" s="8">
        <v>48</v>
      </c>
      <c r="E10" s="8">
        <v>80</v>
      </c>
      <c r="F10" s="8">
        <v>60</v>
      </c>
      <c r="G10" s="8">
        <v>70</v>
      </c>
      <c r="H10" s="8">
        <v>70</v>
      </c>
      <c r="I10" s="8">
        <v>75</v>
      </c>
      <c r="J10" s="8">
        <v>70.8</v>
      </c>
      <c r="K10" s="8">
        <v>38</v>
      </c>
      <c r="L10" s="8">
        <v>38</v>
      </c>
      <c r="M10" s="8">
        <v>17.600000000000001</v>
      </c>
      <c r="N10" s="8">
        <v>149.30000000000001</v>
      </c>
      <c r="O10" s="8">
        <v>15</v>
      </c>
    </row>
    <row r="11" spans="1:15">
      <c r="A11" s="29" t="s">
        <v>14</v>
      </c>
      <c r="B11" s="32">
        <v>59.5</v>
      </c>
      <c r="C11" s="32">
        <v>20</v>
      </c>
      <c r="D11" s="32">
        <v>40</v>
      </c>
      <c r="E11" s="32">
        <v>41</v>
      </c>
      <c r="F11" s="32">
        <v>40</v>
      </c>
      <c r="G11" s="32">
        <v>67.5</v>
      </c>
      <c r="H11" s="32">
        <v>20</v>
      </c>
      <c r="I11" s="32">
        <v>5.4</v>
      </c>
      <c r="J11" s="32">
        <v>15.4</v>
      </c>
      <c r="K11" s="32">
        <v>25</v>
      </c>
      <c r="L11" s="32">
        <v>21</v>
      </c>
      <c r="M11" s="32">
        <v>18.3</v>
      </c>
      <c r="N11" s="32">
        <v>60</v>
      </c>
      <c r="O11" s="32">
        <v>64.7</v>
      </c>
    </row>
    <row r="12" spans="1:15">
      <c r="A12" s="3" t="s">
        <v>15</v>
      </c>
      <c r="B12" s="8">
        <v>3.5</v>
      </c>
      <c r="C12" s="8">
        <v>2.5</v>
      </c>
      <c r="D12" s="8">
        <v>1.5</v>
      </c>
      <c r="E12" s="8">
        <v>0.8</v>
      </c>
      <c r="F12" s="8">
        <v>0.4</v>
      </c>
      <c r="G12" s="8">
        <v>0</v>
      </c>
      <c r="H12" s="8">
        <v>0</v>
      </c>
      <c r="I12" s="8">
        <v>2</v>
      </c>
      <c r="J12" s="8">
        <v>2.1</v>
      </c>
      <c r="K12" s="8">
        <v>27</v>
      </c>
      <c r="L12" s="8">
        <v>8</v>
      </c>
      <c r="M12" s="8">
        <v>2</v>
      </c>
      <c r="N12" s="8">
        <v>7</v>
      </c>
      <c r="O12" s="8">
        <v>4.5</v>
      </c>
    </row>
    <row r="13" spans="1:15">
      <c r="A13" s="29" t="s">
        <v>16</v>
      </c>
      <c r="B13" s="32">
        <v>54</v>
      </c>
      <c r="C13" s="32">
        <v>60</v>
      </c>
      <c r="D13" s="32">
        <v>105</v>
      </c>
      <c r="E13" s="32">
        <v>80</v>
      </c>
      <c r="F13" s="32">
        <v>150</v>
      </c>
      <c r="G13" s="32">
        <v>45</v>
      </c>
      <c r="H13" s="32">
        <v>7.8</v>
      </c>
      <c r="I13" s="32">
        <v>7.5</v>
      </c>
      <c r="J13" s="32">
        <v>10</v>
      </c>
      <c r="K13" s="32">
        <v>69.7</v>
      </c>
      <c r="L13" s="32">
        <v>49.6</v>
      </c>
      <c r="M13" s="32">
        <v>73</v>
      </c>
      <c r="N13" s="32">
        <v>57.8</v>
      </c>
      <c r="O13" s="32">
        <v>62.3</v>
      </c>
    </row>
    <row r="14" spans="1:15">
      <c r="A14" s="3" t="s">
        <v>17</v>
      </c>
      <c r="B14" s="8">
        <v>6</v>
      </c>
      <c r="C14" s="8">
        <v>14.6</v>
      </c>
      <c r="D14" s="8">
        <v>9.6</v>
      </c>
      <c r="E14" s="8">
        <v>30.4</v>
      </c>
      <c r="F14" s="8">
        <v>27.9</v>
      </c>
      <c r="G14" s="8">
        <v>19</v>
      </c>
      <c r="H14" s="8">
        <v>13.6</v>
      </c>
      <c r="I14" s="8">
        <v>33.4</v>
      </c>
      <c r="J14" s="8">
        <v>13.5</v>
      </c>
      <c r="K14" s="8">
        <v>9.4</v>
      </c>
      <c r="L14" s="8">
        <v>16</v>
      </c>
      <c r="M14" s="8">
        <v>23.7</v>
      </c>
      <c r="N14" s="8">
        <v>17.399999999999999</v>
      </c>
      <c r="O14" s="8">
        <v>7.4</v>
      </c>
    </row>
    <row r="15" spans="1:15">
      <c r="A15" s="29" t="s">
        <v>18</v>
      </c>
      <c r="B15" s="32">
        <v>27</v>
      </c>
      <c r="C15" s="32">
        <v>52.2</v>
      </c>
      <c r="D15" s="32">
        <v>57.8</v>
      </c>
      <c r="E15" s="32">
        <v>129</v>
      </c>
      <c r="F15" s="32">
        <v>22.8</v>
      </c>
      <c r="G15" s="32">
        <v>21.2</v>
      </c>
      <c r="H15" s="32">
        <v>23</v>
      </c>
      <c r="I15" s="32">
        <v>26</v>
      </c>
      <c r="J15" s="32">
        <v>20</v>
      </c>
      <c r="K15" s="32">
        <v>30</v>
      </c>
      <c r="L15" s="32">
        <v>38</v>
      </c>
      <c r="M15" s="32">
        <v>30</v>
      </c>
      <c r="N15" s="32">
        <v>33</v>
      </c>
      <c r="O15" s="32">
        <v>8</v>
      </c>
    </row>
    <row r="16" spans="1:15">
      <c r="A16" s="3" t="s">
        <v>19</v>
      </c>
      <c r="B16" s="8">
        <v>24</v>
      </c>
      <c r="C16" s="8">
        <v>3.2</v>
      </c>
      <c r="D16" s="8">
        <v>8</v>
      </c>
      <c r="E16" s="8">
        <v>24</v>
      </c>
      <c r="F16" s="8">
        <v>40</v>
      </c>
      <c r="G16" s="8">
        <v>5.5</v>
      </c>
      <c r="H16" s="8">
        <v>7</v>
      </c>
      <c r="I16" s="8">
        <v>11</v>
      </c>
      <c r="J16" s="8">
        <v>8</v>
      </c>
      <c r="K16" s="8">
        <v>3</v>
      </c>
      <c r="L16" s="8">
        <v>3</v>
      </c>
      <c r="M16" s="8">
        <v>2.1</v>
      </c>
      <c r="N16" s="8">
        <v>10.5</v>
      </c>
      <c r="O16" s="8">
        <v>3.5</v>
      </c>
    </row>
    <row r="17" spans="1:15">
      <c r="A17" s="29" t="s">
        <v>20</v>
      </c>
      <c r="B17" s="32">
        <v>6.8</v>
      </c>
      <c r="C17" s="32">
        <v>6.2</v>
      </c>
      <c r="D17" s="32">
        <v>42.7</v>
      </c>
      <c r="E17" s="32">
        <v>168.6</v>
      </c>
      <c r="F17" s="32">
        <v>6.8</v>
      </c>
      <c r="G17" s="32">
        <v>39.700000000000003</v>
      </c>
      <c r="H17" s="32">
        <v>11.9</v>
      </c>
      <c r="I17" s="32">
        <v>14</v>
      </c>
      <c r="J17" s="32">
        <v>15.8</v>
      </c>
      <c r="K17" s="32">
        <v>40</v>
      </c>
      <c r="L17" s="32">
        <v>38</v>
      </c>
      <c r="M17" s="32">
        <v>26.7</v>
      </c>
      <c r="N17" s="32">
        <v>1.8</v>
      </c>
      <c r="O17" s="32">
        <v>20</v>
      </c>
    </row>
    <row r="18" spans="1:15">
      <c r="A18" s="3" t="s">
        <v>21</v>
      </c>
      <c r="B18" s="8">
        <v>72</v>
      </c>
      <c r="C18" s="8">
        <v>166</v>
      </c>
      <c r="D18" s="8">
        <v>310.2</v>
      </c>
      <c r="E18" s="8">
        <v>334.5</v>
      </c>
      <c r="F18" s="8">
        <v>130</v>
      </c>
      <c r="G18" s="8">
        <v>201.5</v>
      </c>
      <c r="H18" s="8">
        <v>285.60000000000002</v>
      </c>
      <c r="I18" s="8">
        <v>258.7</v>
      </c>
      <c r="J18" s="8">
        <v>267.89999999999998</v>
      </c>
      <c r="K18" s="8">
        <v>310.5</v>
      </c>
      <c r="L18" s="8">
        <v>180</v>
      </c>
      <c r="M18" s="8">
        <v>330</v>
      </c>
      <c r="N18" s="8">
        <v>438</v>
      </c>
      <c r="O18" s="8">
        <v>292</v>
      </c>
    </row>
    <row r="19" spans="1:15">
      <c r="A19" s="29" t="s">
        <v>22</v>
      </c>
      <c r="B19" s="32">
        <v>0</v>
      </c>
      <c r="C19" s="32">
        <v>0</v>
      </c>
      <c r="D19" s="32">
        <v>3.2</v>
      </c>
      <c r="E19" s="32">
        <v>0.4</v>
      </c>
      <c r="F19" s="32">
        <v>0</v>
      </c>
      <c r="G19" s="32">
        <v>0.5</v>
      </c>
      <c r="H19" s="32">
        <v>0.5</v>
      </c>
      <c r="I19" s="32">
        <v>3</v>
      </c>
      <c r="J19" s="32">
        <v>0.8</v>
      </c>
      <c r="K19" s="32">
        <v>0</v>
      </c>
      <c r="L19" s="32">
        <v>2.5</v>
      </c>
      <c r="M19" s="32">
        <v>5</v>
      </c>
      <c r="N19" s="32">
        <v>8.5</v>
      </c>
      <c r="O19" s="32">
        <v>3</v>
      </c>
    </row>
    <row r="20" spans="1:15">
      <c r="A20" s="3" t="s">
        <v>23</v>
      </c>
      <c r="B20" s="8">
        <v>35.200000000000003</v>
      </c>
      <c r="C20" s="8">
        <v>26</v>
      </c>
      <c r="D20" s="8">
        <v>56.8</v>
      </c>
      <c r="E20" s="8">
        <v>224</v>
      </c>
      <c r="F20" s="8">
        <v>63.5</v>
      </c>
      <c r="G20" s="8">
        <v>75</v>
      </c>
      <c r="H20" s="8">
        <v>30.7</v>
      </c>
      <c r="I20" s="8">
        <v>84</v>
      </c>
      <c r="J20" s="8">
        <v>95</v>
      </c>
      <c r="K20" s="8">
        <v>592.5</v>
      </c>
      <c r="L20" s="8">
        <v>272.5</v>
      </c>
      <c r="M20" s="8">
        <v>245</v>
      </c>
      <c r="N20" s="8">
        <v>466</v>
      </c>
      <c r="O20" s="8">
        <v>20</v>
      </c>
    </row>
    <row r="21" spans="1:15">
      <c r="A21" s="29" t="s">
        <v>24</v>
      </c>
      <c r="B21" s="32">
        <v>1.9</v>
      </c>
      <c r="C21" s="32">
        <v>10</v>
      </c>
      <c r="D21" s="32">
        <v>8</v>
      </c>
      <c r="E21" s="32">
        <v>22</v>
      </c>
      <c r="F21" s="32">
        <v>19.5</v>
      </c>
      <c r="G21" s="32">
        <v>5</v>
      </c>
      <c r="H21" s="32">
        <v>0</v>
      </c>
      <c r="I21" s="32">
        <v>4</v>
      </c>
      <c r="J21" s="32">
        <v>2</v>
      </c>
      <c r="K21" s="32">
        <v>2.5</v>
      </c>
      <c r="L21" s="32">
        <v>5</v>
      </c>
      <c r="M21" s="32">
        <v>0</v>
      </c>
      <c r="N21" s="32">
        <v>17</v>
      </c>
      <c r="O21" s="32">
        <v>18</v>
      </c>
    </row>
    <row r="22" spans="1:15">
      <c r="A22" s="3" t="s">
        <v>25</v>
      </c>
      <c r="B22" s="8">
        <v>135</v>
      </c>
      <c r="C22" s="8">
        <v>106</v>
      </c>
      <c r="D22" s="8">
        <v>380.6</v>
      </c>
      <c r="E22" s="8">
        <v>310</v>
      </c>
      <c r="F22" s="8">
        <v>11</v>
      </c>
      <c r="G22" s="8">
        <v>210</v>
      </c>
      <c r="H22" s="8">
        <v>60</v>
      </c>
      <c r="I22" s="8">
        <v>294</v>
      </c>
      <c r="J22" s="8">
        <v>160</v>
      </c>
      <c r="K22" s="8">
        <v>165</v>
      </c>
      <c r="L22" s="8">
        <v>240</v>
      </c>
      <c r="M22" s="8">
        <v>344</v>
      </c>
      <c r="N22" s="8">
        <v>325.60000000000002</v>
      </c>
      <c r="O22" s="8">
        <v>210</v>
      </c>
    </row>
    <row r="23" spans="1:15">
      <c r="A23" s="29" t="s">
        <v>26</v>
      </c>
      <c r="B23" s="32">
        <v>250</v>
      </c>
      <c r="C23" s="32">
        <v>380</v>
      </c>
      <c r="D23" s="32">
        <v>340</v>
      </c>
      <c r="E23" s="32">
        <v>370</v>
      </c>
      <c r="F23" s="32">
        <v>350</v>
      </c>
      <c r="G23" s="32">
        <v>420</v>
      </c>
      <c r="H23" s="32">
        <v>386</v>
      </c>
      <c r="I23" s="32">
        <v>385</v>
      </c>
      <c r="J23" s="32">
        <v>442</v>
      </c>
      <c r="K23" s="32">
        <v>410</v>
      </c>
      <c r="L23" s="32">
        <v>240</v>
      </c>
      <c r="M23" s="32">
        <v>207</v>
      </c>
      <c r="N23" s="32">
        <v>149.5</v>
      </c>
      <c r="O23" s="32">
        <v>130</v>
      </c>
    </row>
    <row r="24" spans="1:15">
      <c r="A24" s="3" t="s">
        <v>27</v>
      </c>
      <c r="B24" s="8">
        <v>0</v>
      </c>
      <c r="C24" s="8">
        <v>0.6</v>
      </c>
      <c r="D24" s="8">
        <v>6.8</v>
      </c>
      <c r="E24" s="8">
        <v>7.6</v>
      </c>
      <c r="F24" s="8">
        <v>6.8</v>
      </c>
      <c r="G24" s="8">
        <v>6</v>
      </c>
      <c r="H24" s="8">
        <v>8</v>
      </c>
      <c r="I24" s="8">
        <v>6</v>
      </c>
      <c r="J24" s="8">
        <v>6</v>
      </c>
      <c r="K24" s="8">
        <v>5.4</v>
      </c>
      <c r="L24" s="8">
        <v>6</v>
      </c>
      <c r="M24" s="8">
        <v>8</v>
      </c>
      <c r="N24" s="8">
        <v>5.2</v>
      </c>
      <c r="O24" s="8">
        <v>1</v>
      </c>
    </row>
    <row r="25" spans="1:15">
      <c r="A25" s="28" t="s">
        <v>28</v>
      </c>
      <c r="B25" s="33">
        <v>520</v>
      </c>
      <c r="C25" s="33">
        <v>391</v>
      </c>
      <c r="D25" s="33">
        <v>390.6</v>
      </c>
      <c r="E25" s="33">
        <v>365.5</v>
      </c>
      <c r="F25" s="33">
        <v>327.8</v>
      </c>
      <c r="G25" s="33">
        <v>302.2</v>
      </c>
      <c r="H25" s="33">
        <v>312.8</v>
      </c>
      <c r="I25" s="33">
        <v>148.80000000000001</v>
      </c>
      <c r="J25" s="33">
        <v>208.8</v>
      </c>
      <c r="K25" s="33">
        <v>68.2</v>
      </c>
      <c r="L25" s="33">
        <v>82.3</v>
      </c>
      <c r="M25" s="33">
        <v>138.4</v>
      </c>
      <c r="N25" s="33">
        <v>145.19999999999999</v>
      </c>
      <c r="O25" s="33">
        <v>145</v>
      </c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</sheetData>
  <mergeCells count="2">
    <mergeCell ref="A1:O1"/>
    <mergeCell ref="A4:O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sqref="A1:O37"/>
    </sheetView>
  </sheetViews>
  <sheetFormatPr defaultRowHeight="15"/>
  <cols>
    <col min="1" max="1" width="15.28515625" customWidth="1"/>
  </cols>
  <sheetData>
    <row r="1" spans="1:15">
      <c r="A1" s="118" t="s">
        <v>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>
      <c r="A2" s="1"/>
      <c r="B2" s="21"/>
      <c r="C2" s="21"/>
      <c r="D2" s="21"/>
      <c r="E2" s="21"/>
      <c r="F2" s="21"/>
      <c r="G2" s="21"/>
      <c r="H2" s="21"/>
      <c r="I2" s="21"/>
      <c r="J2" s="21"/>
      <c r="L2" s="21"/>
      <c r="M2" s="21"/>
      <c r="N2" s="21"/>
      <c r="O2" s="21" t="s">
        <v>5</v>
      </c>
    </row>
    <row r="3" spans="1:15">
      <c r="A3" s="22" t="s">
        <v>29</v>
      </c>
      <c r="B3" s="23">
        <v>2000</v>
      </c>
      <c r="C3" s="23">
        <v>2001</v>
      </c>
      <c r="D3" s="23">
        <v>2002</v>
      </c>
      <c r="E3" s="23">
        <v>2003</v>
      </c>
      <c r="F3" s="23">
        <v>2004</v>
      </c>
      <c r="G3" s="23">
        <v>2005</v>
      </c>
      <c r="H3" s="23">
        <v>2006</v>
      </c>
      <c r="I3" s="23">
        <v>2007</v>
      </c>
      <c r="J3" s="23">
        <v>2008</v>
      </c>
      <c r="K3" s="23">
        <v>2009</v>
      </c>
      <c r="L3" s="23">
        <v>2010</v>
      </c>
      <c r="M3" s="23">
        <v>2011</v>
      </c>
      <c r="N3" s="23">
        <v>2012</v>
      </c>
      <c r="O3" s="23">
        <v>2013</v>
      </c>
    </row>
    <row r="4" spans="1:15">
      <c r="A4" s="121" t="s">
        <v>33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>
      <c r="A5" s="24" t="s">
        <v>30</v>
      </c>
      <c r="B5" s="25">
        <v>3.0673145542893763</v>
      </c>
      <c r="C5" s="25">
        <v>1.9078944412241796</v>
      </c>
      <c r="D5" s="25">
        <v>2.2841821706402152</v>
      </c>
      <c r="E5" s="25">
        <v>2.4702106850661711</v>
      </c>
      <c r="F5" s="25">
        <v>2.4134144109332736</v>
      </c>
      <c r="G5" s="25">
        <v>1.6784705640309479</v>
      </c>
      <c r="H5" s="25">
        <v>0.71833675229448968</v>
      </c>
      <c r="I5" s="25">
        <v>0.67976789370735491</v>
      </c>
      <c r="J5" s="25">
        <v>0.62295758134348023</v>
      </c>
      <c r="K5" s="25">
        <v>1.0734713245101057</v>
      </c>
      <c r="L5" s="25">
        <v>0.86244201764025186</v>
      </c>
      <c r="M5" s="25">
        <v>0.8</v>
      </c>
      <c r="N5" s="25">
        <v>1.4</v>
      </c>
      <c r="O5" s="25">
        <v>0.6</v>
      </c>
    </row>
    <row r="6" spans="1:15">
      <c r="A6" s="30" t="s">
        <v>36</v>
      </c>
      <c r="B6" s="31">
        <v>20.883558994197291</v>
      </c>
      <c r="C6" s="31">
        <v>11.36981349328549</v>
      </c>
      <c r="D6" s="31">
        <v>11.289319131992832</v>
      </c>
      <c r="E6" s="31">
        <v>14.913355682267031</v>
      </c>
      <c r="F6" s="31">
        <v>12.260944135059457</v>
      </c>
      <c r="G6" s="31">
        <v>7.512644319648401</v>
      </c>
      <c r="H6" s="31">
        <v>3.8141757686770235</v>
      </c>
      <c r="I6" s="31">
        <v>3.7576936707579036</v>
      </c>
      <c r="J6" s="31">
        <v>3.1229059905422565</v>
      </c>
      <c r="K6" s="31">
        <v>6.6123438845397313</v>
      </c>
      <c r="L6" s="31">
        <v>5.5779178917907526</v>
      </c>
      <c r="M6" s="31">
        <v>4.8</v>
      </c>
      <c r="N6" s="31">
        <v>7.2</v>
      </c>
      <c r="O6" s="31">
        <v>3.1</v>
      </c>
    </row>
    <row r="7" spans="1:15">
      <c r="A7" s="26" t="s">
        <v>4</v>
      </c>
      <c r="B7" s="27">
        <f t="shared" ref="B7:O7" si="0">+B8+B9+B10+B11+B12+B13+B14+B15+B16+B17+B18+B19+B20+B21+B22+B23+B24+B25</f>
        <v>1349.6</v>
      </c>
      <c r="C7" s="27">
        <f t="shared" si="0"/>
        <v>849.19999999999993</v>
      </c>
      <c r="D7" s="27">
        <f t="shared" si="0"/>
        <v>907.29999999999984</v>
      </c>
      <c r="E7" s="27">
        <f t="shared" si="0"/>
        <v>1472.5</v>
      </c>
      <c r="F7" s="27">
        <f t="shared" si="0"/>
        <v>1186.6999999999998</v>
      </c>
      <c r="G7" s="27">
        <f t="shared" si="0"/>
        <v>1076.9000000000001</v>
      </c>
      <c r="H7" s="27">
        <f t="shared" si="0"/>
        <v>506</v>
      </c>
      <c r="I7" s="27">
        <f t="shared" si="0"/>
        <v>521.65</v>
      </c>
      <c r="J7" s="27">
        <f t="shared" si="0"/>
        <v>489.34999999999997</v>
      </c>
      <c r="K7" s="27">
        <f t="shared" si="0"/>
        <v>837.95</v>
      </c>
      <c r="L7" s="27">
        <f t="shared" si="0"/>
        <v>711.80000000000007</v>
      </c>
      <c r="M7" s="27">
        <f t="shared" si="0"/>
        <v>804.71999999999991</v>
      </c>
      <c r="N7" s="27">
        <f t="shared" si="0"/>
        <v>1345.3</v>
      </c>
      <c r="O7" s="27">
        <f t="shared" si="0"/>
        <v>619.6</v>
      </c>
    </row>
    <row r="8" spans="1:15">
      <c r="A8" s="3" t="s">
        <v>11</v>
      </c>
      <c r="B8" s="8">
        <v>6.5</v>
      </c>
      <c r="C8" s="5">
        <v>5.6</v>
      </c>
      <c r="D8" s="8">
        <v>4.7</v>
      </c>
      <c r="E8" s="8">
        <v>12.7</v>
      </c>
      <c r="F8" s="8">
        <v>3.6</v>
      </c>
      <c r="G8" s="8">
        <v>5.3</v>
      </c>
      <c r="H8" s="8">
        <v>5.2</v>
      </c>
      <c r="I8" s="8">
        <v>4</v>
      </c>
      <c r="J8" s="8">
        <v>2.42</v>
      </c>
      <c r="K8" s="8">
        <v>3.8</v>
      </c>
      <c r="L8" s="8">
        <v>4.5</v>
      </c>
      <c r="M8" s="8">
        <v>6</v>
      </c>
      <c r="N8" s="8">
        <v>8.6999999999999993</v>
      </c>
      <c r="O8" s="8">
        <v>4.4000000000000004</v>
      </c>
    </row>
    <row r="9" spans="1:15">
      <c r="A9" s="29" t="s">
        <v>12</v>
      </c>
      <c r="B9" s="32">
        <v>8</v>
      </c>
      <c r="C9" s="32">
        <v>0</v>
      </c>
      <c r="D9" s="32">
        <v>4</v>
      </c>
      <c r="E9" s="32">
        <v>8</v>
      </c>
      <c r="F9" s="32">
        <v>6</v>
      </c>
      <c r="G9" s="32">
        <v>1</v>
      </c>
      <c r="H9" s="32">
        <v>1</v>
      </c>
      <c r="I9" s="32">
        <v>1</v>
      </c>
      <c r="J9" s="32">
        <v>2</v>
      </c>
      <c r="K9" s="32">
        <v>0.1</v>
      </c>
      <c r="L9" s="32">
        <v>0</v>
      </c>
      <c r="M9" s="32">
        <v>0</v>
      </c>
      <c r="N9" s="32">
        <v>5.3</v>
      </c>
      <c r="O9" s="32">
        <v>0.8</v>
      </c>
    </row>
    <row r="10" spans="1:15">
      <c r="A10" s="3" t="s">
        <v>13</v>
      </c>
      <c r="B10" s="8">
        <v>72</v>
      </c>
      <c r="C10" s="8">
        <v>13</v>
      </c>
      <c r="D10" s="8">
        <v>40.799999999999997</v>
      </c>
      <c r="E10" s="8">
        <v>56</v>
      </c>
      <c r="F10" s="8">
        <v>30</v>
      </c>
      <c r="G10" s="8">
        <v>35</v>
      </c>
      <c r="H10" s="8">
        <v>40</v>
      </c>
      <c r="I10" s="8">
        <v>54</v>
      </c>
      <c r="J10" s="8">
        <v>41</v>
      </c>
      <c r="K10" s="8">
        <v>20</v>
      </c>
      <c r="L10" s="8">
        <v>24</v>
      </c>
      <c r="M10" s="8">
        <v>8</v>
      </c>
      <c r="N10" s="8">
        <v>101</v>
      </c>
      <c r="O10" s="8">
        <v>1.2</v>
      </c>
    </row>
    <row r="11" spans="1:15">
      <c r="A11" s="29" t="s">
        <v>14</v>
      </c>
      <c r="B11" s="32">
        <v>34</v>
      </c>
      <c r="C11" s="32">
        <v>54</v>
      </c>
      <c r="D11" s="32">
        <v>32.299999999999997</v>
      </c>
      <c r="E11" s="32">
        <v>62</v>
      </c>
      <c r="F11" s="32">
        <v>165</v>
      </c>
      <c r="G11" s="32">
        <v>42</v>
      </c>
      <c r="H11" s="32">
        <v>15</v>
      </c>
      <c r="I11" s="32">
        <v>1</v>
      </c>
      <c r="J11" s="32">
        <v>6</v>
      </c>
      <c r="K11" s="32">
        <v>41.4</v>
      </c>
      <c r="L11" s="32">
        <v>18</v>
      </c>
      <c r="M11" s="32">
        <v>12.5</v>
      </c>
      <c r="N11" s="32">
        <v>42</v>
      </c>
      <c r="O11" s="32">
        <v>4.4000000000000004</v>
      </c>
    </row>
    <row r="12" spans="1:15">
      <c r="A12" s="3" t="s">
        <v>15</v>
      </c>
      <c r="B12" s="8">
        <v>1.5</v>
      </c>
      <c r="C12" s="8">
        <v>0.3</v>
      </c>
      <c r="D12" s="8">
        <v>0.4</v>
      </c>
      <c r="E12" s="8">
        <v>5</v>
      </c>
      <c r="F12" s="8">
        <v>0</v>
      </c>
      <c r="G12" s="8">
        <v>0</v>
      </c>
      <c r="H12" s="8">
        <v>0</v>
      </c>
      <c r="I12" s="8">
        <v>1.1499999999999999</v>
      </c>
      <c r="J12" s="8">
        <v>1.4</v>
      </c>
      <c r="K12" s="8">
        <v>10.82</v>
      </c>
      <c r="L12" s="8">
        <v>0</v>
      </c>
      <c r="M12" s="8">
        <v>0</v>
      </c>
      <c r="N12" s="8">
        <v>4</v>
      </c>
      <c r="O12" s="8">
        <v>2.7</v>
      </c>
    </row>
    <row r="13" spans="1:15">
      <c r="A13" s="29" t="s">
        <v>16</v>
      </c>
      <c r="B13" s="32">
        <v>576.20000000000005</v>
      </c>
      <c r="C13" s="32">
        <v>404.8</v>
      </c>
      <c r="D13" s="32">
        <v>110.1</v>
      </c>
      <c r="E13" s="32">
        <v>206.2</v>
      </c>
      <c r="F13" s="32">
        <v>403</v>
      </c>
      <c r="G13" s="32">
        <v>350</v>
      </c>
      <c r="H13" s="32">
        <v>9</v>
      </c>
      <c r="I13" s="32">
        <v>15.4</v>
      </c>
      <c r="J13" s="32">
        <v>10.5</v>
      </c>
      <c r="K13" s="32">
        <v>63.4</v>
      </c>
      <c r="L13" s="32">
        <v>91.25</v>
      </c>
      <c r="M13" s="32">
        <v>82.12</v>
      </c>
      <c r="N13" s="32">
        <v>135</v>
      </c>
      <c r="O13" s="32">
        <v>147.69999999999999</v>
      </c>
    </row>
    <row r="14" spans="1:15">
      <c r="A14" s="3" t="s">
        <v>17</v>
      </c>
      <c r="B14" s="8">
        <v>6.5</v>
      </c>
      <c r="C14" s="8">
        <v>6.9</v>
      </c>
      <c r="D14" s="8">
        <v>10.7</v>
      </c>
      <c r="E14" s="8">
        <v>13.9</v>
      </c>
      <c r="F14" s="8">
        <v>17.100000000000001</v>
      </c>
      <c r="G14" s="8">
        <v>13.6</v>
      </c>
      <c r="H14" s="8">
        <v>0.7</v>
      </c>
      <c r="I14" s="8">
        <v>6.5</v>
      </c>
      <c r="J14" s="8">
        <v>12</v>
      </c>
      <c r="K14" s="8">
        <v>6.8</v>
      </c>
      <c r="L14" s="8">
        <v>8</v>
      </c>
      <c r="M14" s="8">
        <v>4.8</v>
      </c>
      <c r="N14" s="8">
        <v>2.9</v>
      </c>
      <c r="O14" s="8">
        <v>4.4000000000000004</v>
      </c>
    </row>
    <row r="15" spans="1:15">
      <c r="A15" s="29" t="s">
        <v>18</v>
      </c>
      <c r="B15" s="32">
        <v>16.5</v>
      </c>
      <c r="C15" s="32">
        <v>51</v>
      </c>
      <c r="D15" s="32">
        <v>54.6</v>
      </c>
      <c r="E15" s="32">
        <v>73.8</v>
      </c>
      <c r="F15" s="32">
        <v>14.8</v>
      </c>
      <c r="G15" s="32">
        <v>35.299999999999997</v>
      </c>
      <c r="H15" s="32">
        <v>3.5</v>
      </c>
      <c r="I15" s="32">
        <v>4.7</v>
      </c>
      <c r="J15" s="32">
        <v>4.8</v>
      </c>
      <c r="K15" s="32">
        <v>9.0500000000000007</v>
      </c>
      <c r="L15" s="32">
        <v>2.2999999999999998</v>
      </c>
      <c r="M15" s="32">
        <v>4.4000000000000004</v>
      </c>
      <c r="N15" s="32">
        <v>4.2</v>
      </c>
      <c r="O15" s="32">
        <v>3.7</v>
      </c>
    </row>
    <row r="16" spans="1:15">
      <c r="A16" s="3" t="s">
        <v>19</v>
      </c>
      <c r="B16" s="8">
        <v>17</v>
      </c>
      <c r="C16" s="8">
        <v>16.7</v>
      </c>
      <c r="D16" s="8">
        <v>6.2</v>
      </c>
      <c r="E16" s="8">
        <v>14</v>
      </c>
      <c r="F16" s="8">
        <v>10</v>
      </c>
      <c r="G16" s="8">
        <v>1.5</v>
      </c>
      <c r="H16" s="8">
        <v>5.2</v>
      </c>
      <c r="I16" s="8">
        <v>0</v>
      </c>
      <c r="J16" s="8">
        <v>0</v>
      </c>
      <c r="K16" s="8">
        <v>0.8</v>
      </c>
      <c r="L16" s="8">
        <v>1</v>
      </c>
      <c r="M16" s="8">
        <v>1.4</v>
      </c>
      <c r="N16" s="8">
        <v>3</v>
      </c>
      <c r="O16" s="8">
        <v>4.5999999999999996</v>
      </c>
    </row>
    <row r="17" spans="1:15">
      <c r="A17" s="29" t="s">
        <v>20</v>
      </c>
      <c r="B17" s="32">
        <v>20</v>
      </c>
      <c r="C17" s="32">
        <v>0.8</v>
      </c>
      <c r="D17" s="32">
        <v>7.7</v>
      </c>
      <c r="E17" s="32">
        <v>33.799999999999997</v>
      </c>
      <c r="F17" s="32">
        <v>2</v>
      </c>
      <c r="G17" s="32">
        <v>4.5999999999999996</v>
      </c>
      <c r="H17" s="32">
        <v>4.5</v>
      </c>
      <c r="I17" s="32">
        <v>8.8000000000000007</v>
      </c>
      <c r="J17" s="32">
        <v>2.2999999999999998</v>
      </c>
      <c r="K17" s="32">
        <v>3.8</v>
      </c>
      <c r="L17" s="32">
        <v>2.8</v>
      </c>
      <c r="M17" s="32">
        <v>8.6</v>
      </c>
      <c r="N17" s="32">
        <v>0.4</v>
      </c>
      <c r="O17" s="32">
        <v>24</v>
      </c>
    </row>
    <row r="18" spans="1:15">
      <c r="A18" s="3" t="s">
        <v>21</v>
      </c>
      <c r="B18" s="8">
        <v>6</v>
      </c>
      <c r="C18" s="8">
        <v>17.600000000000001</v>
      </c>
      <c r="D18" s="8">
        <v>143.69999999999999</v>
      </c>
      <c r="E18" s="8">
        <v>196.4</v>
      </c>
      <c r="F18" s="8">
        <v>96</v>
      </c>
      <c r="G18" s="8">
        <v>105.1</v>
      </c>
      <c r="H18" s="8">
        <v>81.8</v>
      </c>
      <c r="I18" s="8">
        <v>71.3</v>
      </c>
      <c r="J18" s="8">
        <v>76.8</v>
      </c>
      <c r="K18" s="8">
        <v>135.18</v>
      </c>
      <c r="L18" s="8">
        <v>117.25</v>
      </c>
      <c r="M18" s="8">
        <v>32.5</v>
      </c>
      <c r="N18" s="8">
        <v>440</v>
      </c>
      <c r="O18" s="8">
        <v>200</v>
      </c>
    </row>
    <row r="19" spans="1:15">
      <c r="A19" s="29" t="s">
        <v>22</v>
      </c>
      <c r="B19" s="32">
        <v>0</v>
      </c>
      <c r="C19" s="32">
        <v>0</v>
      </c>
      <c r="D19" s="32">
        <v>0</v>
      </c>
      <c r="E19" s="32">
        <v>0.2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2</v>
      </c>
      <c r="N19" s="32">
        <v>7.3</v>
      </c>
      <c r="O19" s="32">
        <v>2.5</v>
      </c>
    </row>
    <row r="20" spans="1:15">
      <c r="A20" s="3" t="s">
        <v>23</v>
      </c>
      <c r="B20" s="8">
        <v>202</v>
      </c>
      <c r="C20" s="8">
        <v>20</v>
      </c>
      <c r="D20" s="8">
        <v>72</v>
      </c>
      <c r="E20" s="8">
        <v>362</v>
      </c>
      <c r="F20" s="8">
        <v>99</v>
      </c>
      <c r="G20" s="8">
        <v>165</v>
      </c>
      <c r="H20" s="8">
        <v>23.4</v>
      </c>
      <c r="I20" s="8">
        <v>69.5</v>
      </c>
      <c r="J20" s="8">
        <v>62.4</v>
      </c>
      <c r="K20" s="8">
        <v>290.10000000000002</v>
      </c>
      <c r="L20" s="8">
        <v>202.3</v>
      </c>
      <c r="M20" s="8">
        <v>230</v>
      </c>
      <c r="N20" s="8">
        <v>250</v>
      </c>
      <c r="O20" s="8">
        <v>3.7</v>
      </c>
    </row>
    <row r="21" spans="1:15">
      <c r="A21" s="29" t="s">
        <v>24</v>
      </c>
      <c r="B21" s="32">
        <v>0.4</v>
      </c>
      <c r="C21" s="32">
        <v>3</v>
      </c>
      <c r="D21" s="32">
        <v>3.4</v>
      </c>
      <c r="E21" s="32">
        <v>1.6</v>
      </c>
      <c r="F21" s="32">
        <v>6</v>
      </c>
      <c r="G21" s="32">
        <v>3.8</v>
      </c>
      <c r="H21" s="32">
        <v>0</v>
      </c>
      <c r="I21" s="32">
        <v>0.8</v>
      </c>
      <c r="J21" s="32">
        <v>0.4</v>
      </c>
      <c r="K21" s="32">
        <v>0.3</v>
      </c>
      <c r="L21" s="32">
        <v>1</v>
      </c>
      <c r="M21" s="32">
        <v>0</v>
      </c>
      <c r="N21" s="32">
        <v>0.5</v>
      </c>
      <c r="O21" s="32">
        <v>5.3</v>
      </c>
    </row>
    <row r="22" spans="1:15">
      <c r="A22" s="3" t="s">
        <v>25</v>
      </c>
      <c r="B22" s="8">
        <v>8</v>
      </c>
      <c r="C22" s="8">
        <v>10.5</v>
      </c>
      <c r="D22" s="8">
        <v>29</v>
      </c>
      <c r="E22" s="8">
        <v>10</v>
      </c>
      <c r="F22" s="8">
        <v>30</v>
      </c>
      <c r="G22" s="8">
        <v>5</v>
      </c>
      <c r="H22" s="8">
        <v>4</v>
      </c>
      <c r="I22" s="8">
        <v>1.2</v>
      </c>
      <c r="J22" s="8">
        <v>9.43</v>
      </c>
      <c r="K22" s="8">
        <v>22.6</v>
      </c>
      <c r="L22" s="8">
        <v>56.2</v>
      </c>
      <c r="M22" s="8">
        <v>170</v>
      </c>
      <c r="N22" s="8">
        <v>166.4</v>
      </c>
      <c r="O22" s="8">
        <v>59.8</v>
      </c>
    </row>
    <row r="23" spans="1:15">
      <c r="A23" s="29" t="s">
        <v>26</v>
      </c>
      <c r="B23" s="32">
        <v>200</v>
      </c>
      <c r="C23" s="32">
        <v>90</v>
      </c>
      <c r="D23" s="32">
        <v>202.3</v>
      </c>
      <c r="E23" s="32">
        <v>250</v>
      </c>
      <c r="F23" s="32">
        <v>150</v>
      </c>
      <c r="G23" s="32">
        <v>180</v>
      </c>
      <c r="H23" s="32">
        <v>155</v>
      </c>
      <c r="I23" s="32">
        <v>180</v>
      </c>
      <c r="J23" s="32">
        <v>186.1</v>
      </c>
      <c r="K23" s="32">
        <v>190</v>
      </c>
      <c r="L23" s="32">
        <v>150</v>
      </c>
      <c r="M23" s="32">
        <v>153</v>
      </c>
      <c r="N23" s="32">
        <v>90</v>
      </c>
      <c r="O23" s="32">
        <v>60</v>
      </c>
    </row>
    <row r="24" spans="1:15">
      <c r="A24" s="3" t="s">
        <v>27</v>
      </c>
      <c r="B24" s="8">
        <v>0</v>
      </c>
      <c r="C24" s="8">
        <v>0</v>
      </c>
      <c r="D24" s="8">
        <v>0.4</v>
      </c>
      <c r="E24" s="8">
        <v>0.9</v>
      </c>
      <c r="F24" s="8">
        <v>0.1</v>
      </c>
      <c r="G24" s="8">
        <v>1.5</v>
      </c>
      <c r="H24" s="8">
        <v>1</v>
      </c>
      <c r="I24" s="8">
        <v>2</v>
      </c>
      <c r="J24" s="8">
        <v>3</v>
      </c>
      <c r="K24" s="8">
        <v>0.5</v>
      </c>
      <c r="L24" s="8">
        <v>2.5</v>
      </c>
      <c r="M24" s="8">
        <v>1</v>
      </c>
      <c r="N24" s="8">
        <v>0</v>
      </c>
      <c r="O24" s="8">
        <v>0</v>
      </c>
    </row>
    <row r="25" spans="1:15">
      <c r="A25" s="28" t="s">
        <v>28</v>
      </c>
      <c r="B25" s="33">
        <v>175</v>
      </c>
      <c r="C25" s="33">
        <v>155</v>
      </c>
      <c r="D25" s="33">
        <v>185</v>
      </c>
      <c r="E25" s="33">
        <v>166</v>
      </c>
      <c r="F25" s="33">
        <v>154.1</v>
      </c>
      <c r="G25" s="33">
        <v>128.19999999999999</v>
      </c>
      <c r="H25" s="33">
        <v>156.69999999999999</v>
      </c>
      <c r="I25" s="33">
        <v>100.3</v>
      </c>
      <c r="J25" s="33">
        <v>68.8</v>
      </c>
      <c r="K25" s="33">
        <v>39.299999999999997</v>
      </c>
      <c r="L25" s="33">
        <v>30.7</v>
      </c>
      <c r="M25" s="33">
        <v>88.4</v>
      </c>
      <c r="N25" s="33">
        <v>84.6</v>
      </c>
      <c r="O25" s="33">
        <v>90.4</v>
      </c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</sheetData>
  <mergeCells count="2">
    <mergeCell ref="A1:O1"/>
    <mergeCell ref="A4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tarialalt.bugd</vt:lpstr>
      <vt:lpstr>tarialalt.ur.taria</vt:lpstr>
      <vt:lpstr>tarialalt.tums</vt:lpstr>
      <vt:lpstr>tarialalt.huns.nogoo</vt:lpstr>
      <vt:lpstr>tarialalt.tejeeliin urgamal</vt:lpstr>
      <vt:lpstr>huraasan urgats bugd</vt:lpstr>
      <vt:lpstr>huraasan urgats ur taria</vt:lpstr>
      <vt:lpstr>huraasan urgats tums</vt:lpstr>
      <vt:lpstr>huraasan urgats hunsnii nogoo </vt:lpstr>
      <vt:lpstr>huraasan uragts tejeeliin urgam</vt:lpstr>
      <vt:lpstr>ga-gaas avsan</vt:lpstr>
      <vt:lpstr>2013-2017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2019-04-10T08:54:34Z</dcterms:modified>
</cp:coreProperties>
</file>