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760"/>
  </bookViews>
  <sheets>
    <sheet name="barilga" sheetId="1" r:id="rId1"/>
    <sheet name="ajilguidliin tuvshin" sheetId="9" r:id="rId2"/>
    <sheet name="amjirgaanii tuvshin" sheetId="2" r:id="rId3"/>
    <sheet name="tosoviin orlogo" sheetId="3" r:id="rId4"/>
    <sheet name="tataas" sheetId="11" r:id="rId5"/>
    <sheet name="tosoviin zarlaga" sheetId="4" r:id="rId6"/>
    <sheet name="gemt hereg" sheetId="5" r:id="rId7"/>
    <sheet name="holboo" sheetId="6" r:id="rId8"/>
    <sheet name="GDP" sheetId="8" r:id="rId9"/>
    <sheet name="Holboo orlogo" sheetId="10" r:id="rId10"/>
    <sheet name="аж үйлдвэр бор" sheetId="12" r:id="rId11"/>
    <sheet name="НЭГ ХҮНД НОГДОХ" sheetId="14" r:id="rId12"/>
    <sheet name="УЛСЫН ТӨСВИЙН ХӨРӨНГӨ ОРУУЛАЛТ" sheetId="16" r:id="rId13"/>
    <sheet name="ЖЕНДЭРИЙН ХӨГЖЛИЙН ИНДЕКC" sheetId="19" r:id="rId14"/>
    <sheet name="ҮНИЙ ХӨГЖЛИЙН ИНДЕКС" sheetId="18" r:id="rId15"/>
    <sheet name="ОРОН НУТГИЙН ТӨСВИЙН ХӨР" sheetId="17" r:id="rId16"/>
    <sheet name="ЖЕНДЭРИЙН ТЭГШ БУС" sheetId="20" r:id="rId17"/>
    <sheet name="ХОЛБОГДСОН НИЙТ СЭЖИГТЭН" sheetId="21" r:id="rId18"/>
    <sheet name="ГЭМТ ХЭРГИЙН УЛМААС ХОХИРСОН" sheetId="22" r:id="rId19"/>
    <sheet name="ШҮҮХЭЭР ШИЙДВЭРЛҮҮЛСЭН" sheetId="23" r:id="rId20"/>
    <sheet name="ШҮҮХЭЭР ЯЛ ШИЙТГҮҮЛСЭН" sheetId="24" r:id="rId21"/>
  </sheets>
  <calcPr calcId="125725"/>
</workbook>
</file>

<file path=xl/calcChain.xml><?xml version="1.0" encoding="utf-8"?>
<calcChain xmlns="http://schemas.openxmlformats.org/spreadsheetml/2006/main">
  <c r="M8" i="8"/>
  <c r="M7"/>
  <c r="AE7" i="12"/>
  <c r="AE6"/>
  <c r="I7" i="16"/>
  <c r="I6"/>
  <c r="I6" i="17"/>
  <c r="I7"/>
  <c r="Y6" i="24"/>
  <c r="Y7"/>
  <c r="M7" i="6"/>
  <c r="M8"/>
  <c r="C6" i="24" l="1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B7"/>
  <c r="B6"/>
  <c r="C6" i="17"/>
  <c r="D6"/>
  <c r="E6"/>
  <c r="F6"/>
  <c r="G6"/>
  <c r="H6"/>
  <c r="C7"/>
  <c r="D7"/>
  <c r="E7"/>
  <c r="F7"/>
  <c r="G7"/>
  <c r="H7"/>
  <c r="B6"/>
  <c r="B7"/>
  <c r="C7" i="16"/>
  <c r="D7"/>
  <c r="E7"/>
  <c r="F7"/>
  <c r="G7"/>
  <c r="H7"/>
  <c r="B7"/>
  <c r="C6"/>
  <c r="D6"/>
  <c r="E6"/>
  <c r="F6"/>
  <c r="G6"/>
  <c r="H6"/>
  <c r="B6"/>
  <c r="AD7" i="12"/>
  <c r="AA6"/>
  <c r="M7" i="10"/>
  <c r="C6"/>
  <c r="D6"/>
  <c r="E6"/>
  <c r="F6"/>
  <c r="G6"/>
  <c r="H6"/>
  <c r="I6"/>
  <c r="J6"/>
  <c r="K6"/>
  <c r="L6"/>
  <c r="M6"/>
  <c r="N6"/>
  <c r="O6"/>
  <c r="P6"/>
  <c r="Q6"/>
  <c r="C7"/>
  <c r="D7"/>
  <c r="E7"/>
  <c r="F7"/>
  <c r="G7"/>
  <c r="H7"/>
  <c r="I7"/>
  <c r="J7"/>
  <c r="K7"/>
  <c r="L7"/>
  <c r="N7"/>
  <c r="O7"/>
  <c r="P7"/>
  <c r="Q7"/>
  <c r="B7"/>
  <c r="B6"/>
  <c r="M7" i="4"/>
  <c r="M8"/>
  <c r="AD10" i="11"/>
  <c r="AD11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B11"/>
  <c r="B10"/>
  <c r="K7" i="1"/>
  <c r="L7"/>
  <c r="M7"/>
  <c r="K8"/>
  <c r="L8"/>
  <c r="M8"/>
  <c r="C6" i="12" l="1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B7"/>
  <c r="B6"/>
  <c r="M7" i="3"/>
  <c r="M8"/>
  <c r="M7" i="5"/>
  <c r="M8"/>
  <c r="L7" i="8"/>
  <c r="L8"/>
  <c r="K7"/>
  <c r="K8"/>
  <c r="K7" i="6"/>
  <c r="L7"/>
  <c r="K8"/>
  <c r="L8"/>
  <c r="K7" i="5"/>
  <c r="L7"/>
  <c r="K8"/>
  <c r="L8"/>
  <c r="K7" i="4"/>
  <c r="L7"/>
  <c r="K8"/>
  <c r="L8"/>
  <c r="K7" i="3"/>
  <c r="L7"/>
  <c r="K8"/>
  <c r="L8"/>
  <c r="J8" i="1"/>
  <c r="I8"/>
  <c r="H8"/>
  <c r="G8"/>
  <c r="F8"/>
  <c r="E8"/>
  <c r="D8"/>
  <c r="C8"/>
  <c r="B8"/>
  <c r="J7"/>
  <c r="I7"/>
  <c r="H7"/>
  <c r="G7"/>
  <c r="F7"/>
  <c r="E7"/>
  <c r="D7"/>
  <c r="C7"/>
  <c r="B7"/>
  <c r="C7" i="8"/>
  <c r="J8"/>
  <c r="I8"/>
  <c r="H8"/>
  <c r="G8"/>
  <c r="F8"/>
  <c r="E8"/>
  <c r="D8"/>
  <c r="C8"/>
  <c r="B8"/>
  <c r="J7"/>
  <c r="I7"/>
  <c r="H7"/>
  <c r="G7"/>
  <c r="F7"/>
  <c r="E7"/>
  <c r="D7"/>
  <c r="B7"/>
  <c r="J8" i="6"/>
  <c r="I8"/>
  <c r="H8"/>
  <c r="G8"/>
  <c r="F8"/>
  <c r="E8"/>
  <c r="D8"/>
  <c r="C8"/>
  <c r="B8"/>
  <c r="J7"/>
  <c r="I7"/>
  <c r="H7"/>
  <c r="G7"/>
  <c r="F7"/>
  <c r="E7"/>
  <c r="D7"/>
  <c r="C7"/>
  <c r="B7"/>
  <c r="E7" i="5"/>
  <c r="D7"/>
  <c r="C7"/>
  <c r="B7"/>
  <c r="J8"/>
  <c r="I8"/>
  <c r="H8"/>
  <c r="G8"/>
  <c r="F8"/>
  <c r="E8"/>
  <c r="D8"/>
  <c r="C8"/>
  <c r="B8"/>
  <c r="J7"/>
  <c r="I7"/>
  <c r="H7"/>
  <c r="G7"/>
  <c r="F7"/>
  <c r="J8" i="4"/>
  <c r="I8"/>
  <c r="H8"/>
  <c r="G8"/>
  <c r="F8"/>
  <c r="E8"/>
  <c r="D8"/>
  <c r="C8"/>
  <c r="B8"/>
  <c r="J7"/>
  <c r="I7"/>
  <c r="H7"/>
  <c r="G7"/>
  <c r="F7"/>
  <c r="E7"/>
  <c r="D7"/>
  <c r="C7"/>
  <c r="B7"/>
  <c r="B7" i="3"/>
  <c r="J8"/>
  <c r="I8"/>
  <c r="H8"/>
  <c r="G8"/>
  <c r="F8"/>
  <c r="E8"/>
  <c r="D8"/>
  <c r="C8"/>
  <c r="B8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<sst xmlns="http://schemas.openxmlformats.org/spreadsheetml/2006/main" count="181" uniqueCount="52">
  <si>
    <t>он</t>
  </si>
  <si>
    <t>Говь-Алтай аймаг</t>
  </si>
  <si>
    <t>Баруун бүс</t>
  </si>
  <si>
    <t>Монгол улс</t>
  </si>
  <si>
    <t>Хангайн бүс</t>
  </si>
  <si>
    <t>Төв бүс</t>
  </si>
  <si>
    <t>Зүүн бүс</t>
  </si>
  <si>
    <t>Улаанбаатар</t>
  </si>
  <si>
    <t>Баруун бүсэд эзлэх хувь</t>
  </si>
  <si>
    <t>Монгол улсад эзлэх хувь</t>
  </si>
  <si>
    <t>2008 II сард</t>
  </si>
  <si>
    <t>2008 X сард</t>
  </si>
  <si>
    <t>СУУРИН УТАСНЫ ЦЭГИЙН ТОО</t>
  </si>
  <si>
    <t>АЖИЛГҮЙДЛИЙН ТҮВШИН хувиар</t>
  </si>
  <si>
    <t>ДОТООДЫН НИЙТ БҮТЭЭГДЭХҮҮН сая төгрөгөөр</t>
  </si>
  <si>
    <t>БҮРТГЭГДСЭН ГЭМТ ХЭРЭГ тоогоор</t>
  </si>
  <si>
    <t>БАРИЛГА УГСРАЛТ, ИХ ЗАСВАРЫН АЖИЛ /сая төгрөгөөр/</t>
  </si>
  <si>
    <t>ХҮН АМЫН АМЖИРГААНЫ ДООД ТҮВШИН /төгрөгөөр/</t>
  </si>
  <si>
    <t>ОРОН НУТГИЙН ТӨСВИЙН ОРЛОГО сая төгрөгөөр</t>
  </si>
  <si>
    <t>Улсын дүн</t>
  </si>
  <si>
    <t>Аймаг</t>
  </si>
  <si>
    <t xml:space="preserve">  Баруун бүс</t>
  </si>
  <si>
    <t xml:space="preserve">      Говь-Алтай</t>
  </si>
  <si>
    <t>ОРОН НУТГИЙН ТӨСВИЙН ЗАРЛАГА төгрөгөөр/</t>
  </si>
  <si>
    <t xml:space="preserve">АЖ ҮЙЛДВЭРИЙН САЛБАРЫН БҮТЭЭГДЭХҮҮНИЙ БОРЛУУЛАЛТ, бүс, аймаг, нийслэлээр, оны үнээр
</t>
  </si>
  <si>
    <t>2018*</t>
  </si>
  <si>
    <t>AIMAG</t>
  </si>
  <si>
    <t xml:space="preserve">      Завхан</t>
  </si>
  <si>
    <t xml:space="preserve">      Баян-Өлгий</t>
  </si>
  <si>
    <t xml:space="preserve">      Ховд</t>
  </si>
  <si>
    <t xml:space="preserve">      Увс</t>
  </si>
  <si>
    <t xml:space="preserve">* урьдчилсан гүйцэтгэл </t>
  </si>
  <si>
    <t xml:space="preserve">НЭГ ХҮНД НОГДОХ ДОТООДЫН НИЙТ БҮТЭЭГДЭХҮҮН, бүс, аймгаар /мян.төг/
</t>
  </si>
  <si>
    <t>УЛСЫН ТӨСВИЙН ХӨРӨНГӨ ОРУУЛАЛТ, аймгаар /сая.төг/</t>
  </si>
  <si>
    <t>ОРОН НУТГИЙН ТӨСВИЙН ХӨРӨНГӨ ОРУУЛАЛТ, аймгаар /сая.төг/</t>
  </si>
  <si>
    <t>ХҮНИЙ ХӨГЖЛИЙН ИНДЕКС, бүс, аймгаар</t>
  </si>
  <si>
    <t xml:space="preserve">ЖЕНДЭРИЙН ХӨГЖЛИЙН ИНДЕКC, бүс, аймгаар 
</t>
  </si>
  <si>
    <t xml:space="preserve"> ЖЕНДЭРИЙН ТЭГШ БУС БАЙДЛЫН ИНДЕКС, бүс, аймаг, нийслэлээр</t>
  </si>
  <si>
    <t>Статистик үзүүлэлт</t>
  </si>
  <si>
    <t xml:space="preserve">    Бүгд</t>
  </si>
  <si>
    <t xml:space="preserve">  Говь-Алтай</t>
  </si>
  <si>
    <t xml:space="preserve">    Эмэгтэй </t>
  </si>
  <si>
    <t xml:space="preserve">    18 хүртэлх насны </t>
  </si>
  <si>
    <t xml:space="preserve">БҮРТГЭГДСЭН ГЭМТ ХЭРЭГТ ХОЛБОГДСОН НИЙТ СЭЖИГТЭН, ЯЛЛАГДАГЧДЫН ТОО, бүс, аймгаар, хүйсээр, насны ангиллаар, сараар
</t>
  </si>
  <si>
    <t>ГЭМТ ХЭРГИЙН УЛМААС ХОХИРСОН ХҮНИЙ ТОО, бүс, аймгаар, жилээр</t>
  </si>
  <si>
    <t xml:space="preserve">    Ажлаас буруу шилжүүлсэн</t>
  </si>
  <si>
    <t xml:space="preserve">    Ажлаас үндэслэлгүй халагдсан</t>
  </si>
  <si>
    <t xml:space="preserve">    Цалин хөлсний маргаан</t>
  </si>
  <si>
    <t>ШҮҮХЭЭР ШИЙДВЭРЛҮҮЛСЭН ХӨДӨЛМӨРИЙН МАРГААН, бүс, аймаар, жилээр</t>
  </si>
  <si>
    <t>ШҮҮХЭЭР ЯЛ ШИЙТГҮҮЛСЭН ХҮНИЙ ТОО, бүс, аймгаар, жилээр</t>
  </si>
  <si>
    <t>ХОЛБООНЫ ҮЙЛЧИЛГЭЭНИЙ НИЙТ ОРЛОГО,  бүс, аймгаар /сая.төг/</t>
  </si>
  <si>
    <t>УЛСЫН ТӨСВӨӨС ОРОН НУТГИЙН  ТӨСӨВТ ОЛГОСОН САНХYYГИЙН ДЭМЖЛЭГ, бүс, аймаг, нийслэлээр, 1990-2017 он, жилээр</t>
  </si>
</sst>
</file>

<file path=xl/styles.xml><?xml version="1.0" encoding="utf-8"?>
<styleSheet xmlns="http://schemas.openxmlformats.org/spreadsheetml/2006/main">
  <numFmts count="7">
    <numFmt numFmtId="164" formatCode="0.0"/>
    <numFmt numFmtId="165" formatCode="0_);\(0\)"/>
    <numFmt numFmtId="166" formatCode="#,##0.0"/>
    <numFmt numFmtId="167" formatCode="#,##0.##"/>
    <numFmt numFmtId="168" formatCode="[$-10409]###\ ###\ ###.00;\(###\ ###\ ###.00\);&quot;-&quot;"/>
    <numFmt numFmtId="169" formatCode="0.0000"/>
    <numFmt numFmtId="170" formatCode="#,##0.000"/>
  </numFmts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medium">
        <color theme="5"/>
      </right>
      <top/>
      <bottom/>
      <diagonal/>
    </border>
    <border>
      <left/>
      <right style="medium">
        <color theme="5"/>
      </right>
      <top/>
      <bottom style="medium">
        <color theme="5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/>
    <xf numFmtId="166" fontId="2" fillId="0" borderId="0" xfId="0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right"/>
    </xf>
    <xf numFmtId="0" fontId="3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right" vertical="center"/>
    </xf>
    <xf numFmtId="0" fontId="8" fillId="0" borderId="0" xfId="0" applyFont="1"/>
    <xf numFmtId="1" fontId="2" fillId="4" borderId="0" xfId="0" applyNumberFormat="1" applyFont="1" applyFill="1" applyBorder="1" applyAlignment="1">
      <alignment horizontal="right" vertical="center"/>
    </xf>
    <xf numFmtId="1" fontId="2" fillId="4" borderId="0" xfId="0" applyNumberFormat="1" applyFont="1" applyFill="1" applyBorder="1" applyAlignment="1">
      <alignment horizontal="right" wrapText="1"/>
    </xf>
    <xf numFmtId="1" fontId="2" fillId="0" borderId="0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1" fontId="2" fillId="5" borderId="4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2" fontId="5" fillId="0" borderId="0" xfId="0" applyNumberFormat="1" applyFont="1" applyBorder="1"/>
    <xf numFmtId="2" fontId="5" fillId="4" borderId="4" xfId="0" applyNumberFormat="1" applyFont="1" applyFill="1" applyBorder="1"/>
    <xf numFmtId="2" fontId="5" fillId="0" borderId="0" xfId="0" applyNumberFormat="1" applyFont="1" applyBorder="1" applyAlignment="1">
      <alignment horizontal="right" vertical="center"/>
    </xf>
    <xf numFmtId="2" fontId="5" fillId="3" borderId="4" xfId="0" applyNumberFormat="1" applyFont="1" applyFill="1" applyBorder="1" applyAlignment="1">
      <alignment horizontal="right" vertical="center"/>
    </xf>
    <xf numFmtId="2" fontId="5" fillId="0" borderId="0" xfId="0" applyNumberFormat="1" applyFont="1" applyBorder="1" applyAlignment="1">
      <alignment horizontal="right"/>
    </xf>
    <xf numFmtId="164" fontId="2" fillId="3" borderId="0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/>
    </xf>
    <xf numFmtId="2" fontId="5" fillId="3" borderId="4" xfId="0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horizontal="center" vertical="center"/>
    </xf>
    <xf numFmtId="164" fontId="2" fillId="6" borderId="0" xfId="0" applyNumberFormat="1" applyFont="1" applyFill="1" applyBorder="1" applyAlignment="1">
      <alignment horizontal="right" vertical="center"/>
    </xf>
    <xf numFmtId="164" fontId="2" fillId="6" borderId="0" xfId="0" applyNumberFormat="1" applyFont="1" applyFill="1" applyBorder="1" applyAlignment="1">
      <alignment horizontal="right" wrapText="1"/>
    </xf>
    <xf numFmtId="164" fontId="2" fillId="6" borderId="0" xfId="0" applyNumberFormat="1" applyFont="1" applyFill="1" applyBorder="1" applyAlignment="1">
      <alignment horizontal="right"/>
    </xf>
    <xf numFmtId="0" fontId="2" fillId="6" borderId="4" xfId="0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right"/>
    </xf>
    <xf numFmtId="0" fontId="11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11" fillId="0" borderId="7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left"/>
    </xf>
    <xf numFmtId="167" fontId="6" fillId="0" borderId="7" xfId="0" applyNumberFormat="1" applyFont="1" applyFill="1" applyBorder="1" applyAlignment="1" applyProtection="1">
      <alignment horizontal="right"/>
    </xf>
    <xf numFmtId="0" fontId="6" fillId="5" borderId="7" xfId="0" applyNumberFormat="1" applyFont="1" applyFill="1" applyBorder="1" applyAlignment="1" applyProtection="1">
      <alignment horizontal="left"/>
    </xf>
    <xf numFmtId="0" fontId="6" fillId="7" borderId="7" xfId="0" applyNumberFormat="1" applyFont="1" applyFill="1" applyBorder="1" applyAlignment="1" applyProtection="1">
      <alignment horizontal="left"/>
    </xf>
    <xf numFmtId="167" fontId="6" fillId="7" borderId="7" xfId="0" applyNumberFormat="1" applyFont="1" applyFill="1" applyBorder="1" applyAlignment="1" applyProtection="1">
      <alignment horizontal="right"/>
    </xf>
    <xf numFmtId="168" fontId="11" fillId="0" borderId="0" xfId="0" applyNumberFormat="1" applyFont="1" applyFill="1" applyBorder="1" applyAlignment="1">
      <alignment horizontal="right" vertical="center" wrapText="1" readingOrder="1"/>
    </xf>
    <xf numFmtId="0" fontId="12" fillId="0" borderId="0" xfId="0" applyNumberFormat="1" applyFont="1" applyFill="1" applyAlignment="1" applyProtection="1"/>
    <xf numFmtId="0" fontId="10" fillId="0" borderId="0" xfId="0" applyNumberFormat="1" applyFont="1" applyFill="1" applyAlignment="1" applyProtection="1"/>
    <xf numFmtId="0" fontId="12" fillId="0" borderId="12" xfId="0" applyNumberFormat="1" applyFont="1" applyFill="1" applyBorder="1" applyAlignment="1" applyProtection="1">
      <alignment horizontal="left"/>
    </xf>
    <xf numFmtId="0" fontId="2" fillId="0" borderId="12" xfId="0" applyFont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wrapText="1"/>
    </xf>
    <xf numFmtId="0" fontId="12" fillId="0" borderId="8" xfId="0" applyNumberFormat="1" applyFont="1" applyFill="1" applyBorder="1" applyAlignment="1" applyProtection="1">
      <alignment horizontal="center" wrapText="1"/>
    </xf>
    <xf numFmtId="164" fontId="11" fillId="0" borderId="0" xfId="0" applyNumberFormat="1" applyFont="1" applyFill="1" applyBorder="1" applyAlignment="1" applyProtection="1"/>
    <xf numFmtId="0" fontId="12" fillId="6" borderId="12" xfId="0" applyNumberFormat="1" applyFont="1" applyFill="1" applyBorder="1" applyAlignment="1" applyProtection="1">
      <alignment horizontal="left"/>
    </xf>
    <xf numFmtId="0" fontId="12" fillId="2" borderId="12" xfId="0" applyNumberFormat="1" applyFont="1" applyFill="1" applyBorder="1" applyAlignment="1" applyProtection="1">
      <alignment horizontal="left"/>
    </xf>
    <xf numFmtId="167" fontId="12" fillId="2" borderId="0" xfId="0" applyNumberFormat="1" applyFont="1" applyFill="1" applyBorder="1" applyAlignment="1" applyProtection="1">
      <alignment horizontal="right"/>
    </xf>
    <xf numFmtId="164" fontId="11" fillId="6" borderId="10" xfId="0" applyNumberFormat="1" applyFont="1" applyFill="1" applyBorder="1" applyAlignment="1" applyProtection="1"/>
    <xf numFmtId="166" fontId="12" fillId="6" borderId="0" xfId="0" applyNumberFormat="1" applyFont="1" applyFill="1" applyBorder="1" applyAlignment="1" applyProtection="1">
      <alignment horizontal="right"/>
    </xf>
    <xf numFmtId="166" fontId="12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Border="1"/>
    <xf numFmtId="164" fontId="5" fillId="2" borderId="4" xfId="0" applyNumberFormat="1" applyFont="1" applyFill="1" applyBorder="1"/>
    <xf numFmtId="165" fontId="2" fillId="3" borderId="0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>
      <alignment horizontal="right" wrapText="1"/>
    </xf>
    <xf numFmtId="165" fontId="2" fillId="0" borderId="0" xfId="0" applyNumberFormat="1" applyFont="1" applyBorder="1" applyAlignment="1">
      <alignment horizontal="right"/>
    </xf>
    <xf numFmtId="0" fontId="6" fillId="0" borderId="0" xfId="0" applyNumberFormat="1" applyFont="1" applyFill="1" applyAlignment="1" applyProtection="1">
      <alignment horizontal="center" vertical="center"/>
    </xf>
    <xf numFmtId="164" fontId="6" fillId="7" borderId="7" xfId="0" applyNumberFormat="1" applyFont="1" applyFill="1" applyBorder="1" applyAlignment="1" applyProtection="1">
      <alignment horizontal="right"/>
    </xf>
    <xf numFmtId="164" fontId="6" fillId="0" borderId="7" xfId="0" applyNumberFormat="1" applyFont="1" applyFill="1" applyBorder="1" applyAlignment="1" applyProtection="1">
      <alignment horizontal="right"/>
    </xf>
    <xf numFmtId="2" fontId="6" fillId="5" borderId="7" xfId="0" applyNumberFormat="1" applyFont="1" applyFill="1" applyBorder="1" applyAlignment="1" applyProtection="1">
      <alignment horizontal="right"/>
    </xf>
    <xf numFmtId="164" fontId="6" fillId="5" borderId="7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/>
    <xf numFmtId="164" fontId="6" fillId="0" borderId="0" xfId="0" applyNumberFormat="1" applyFont="1" applyFill="1" applyBorder="1" applyAlignment="1" applyProtection="1">
      <alignment horizontal="right"/>
    </xf>
    <xf numFmtId="0" fontId="6" fillId="0" borderId="12" xfId="0" applyNumberFormat="1" applyFont="1" applyFill="1" applyBorder="1" applyAlignment="1" applyProtection="1">
      <alignment horizontal="left"/>
    </xf>
    <xf numFmtId="0" fontId="11" fillId="0" borderId="11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wrapText="1"/>
    </xf>
    <xf numFmtId="0" fontId="6" fillId="2" borderId="12" xfId="0" applyNumberFormat="1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0" fontId="6" fillId="2" borderId="13" xfId="0" applyNumberFormat="1" applyFont="1" applyFill="1" applyBorder="1" applyAlignment="1" applyProtection="1">
      <alignment horizontal="left"/>
    </xf>
    <xf numFmtId="164" fontId="6" fillId="2" borderId="10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/>
    <xf numFmtId="167" fontId="12" fillId="8" borderId="0" xfId="0" applyNumberFormat="1" applyFont="1" applyFill="1" applyBorder="1" applyAlignment="1" applyProtection="1">
      <alignment horizontal="right"/>
    </xf>
    <xf numFmtId="0" fontId="6" fillId="8" borderId="0" xfId="0" applyNumberFormat="1" applyFont="1" applyFill="1" applyBorder="1" applyAlignment="1" applyProtection="1">
      <alignment horizontal="left"/>
    </xf>
    <xf numFmtId="0" fontId="12" fillId="8" borderId="0" xfId="0" applyNumberFormat="1" applyFont="1" applyFill="1" applyBorder="1" applyAlignment="1" applyProtection="1"/>
    <xf numFmtId="0" fontId="12" fillId="8" borderId="12" xfId="0" applyNumberFormat="1" applyFont="1" applyFill="1" applyBorder="1" applyAlignment="1" applyProtection="1">
      <alignment horizontal="left"/>
    </xf>
    <xf numFmtId="0" fontId="6" fillId="8" borderId="12" xfId="0" applyNumberFormat="1" applyFont="1" applyFill="1" applyBorder="1" applyAlignment="1" applyProtection="1">
      <alignment horizontal="left"/>
    </xf>
    <xf numFmtId="0" fontId="11" fillId="8" borderId="11" xfId="0" applyNumberFormat="1" applyFont="1" applyFill="1" applyBorder="1" applyAlignment="1" applyProtection="1">
      <alignment horizontal="center" wrapText="1"/>
    </xf>
    <xf numFmtId="0" fontId="11" fillId="8" borderId="8" xfId="0" applyNumberFormat="1" applyFont="1" applyFill="1" applyBorder="1" applyAlignment="1" applyProtection="1">
      <alignment horizontal="center" wrapText="1"/>
    </xf>
    <xf numFmtId="164" fontId="12" fillId="8" borderId="0" xfId="0" applyNumberFormat="1" applyFont="1" applyFill="1" applyBorder="1" applyAlignment="1" applyProtection="1"/>
    <xf numFmtId="167" fontId="6" fillId="8" borderId="0" xfId="0" applyNumberFormat="1" applyFont="1" applyFill="1" applyBorder="1" applyAlignment="1" applyProtection="1">
      <alignment horizontal="right"/>
    </xf>
    <xf numFmtId="0" fontId="2" fillId="2" borderId="12" xfId="0" applyNumberFormat="1" applyFont="1" applyFill="1" applyBorder="1" applyAlignment="1" applyProtection="1">
      <alignment horizontal="left"/>
    </xf>
    <xf numFmtId="167" fontId="2" fillId="2" borderId="0" xfId="0" applyNumberFormat="1" applyFont="1" applyFill="1" applyBorder="1" applyAlignment="1" applyProtection="1">
      <alignment horizontal="right"/>
    </xf>
    <xf numFmtId="0" fontId="2" fillId="2" borderId="13" xfId="0" applyNumberFormat="1" applyFont="1" applyFill="1" applyBorder="1" applyAlignment="1" applyProtection="1">
      <alignment horizontal="left"/>
    </xf>
    <xf numFmtId="169" fontId="2" fillId="2" borderId="10" xfId="0" applyNumberFormat="1" applyFont="1" applyFill="1" applyBorder="1" applyAlignment="1" applyProtection="1"/>
    <xf numFmtId="169" fontId="12" fillId="2" borderId="1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170" fontId="12" fillId="2" borderId="0" xfId="0" applyNumberFormat="1" applyFont="1" applyFill="1" applyBorder="1" applyAlignment="1" applyProtection="1">
      <alignment horizontal="right"/>
    </xf>
    <xf numFmtId="170" fontId="12" fillId="8" borderId="0" xfId="0" applyNumberFormat="1" applyFont="1" applyFill="1" applyBorder="1" applyAlignment="1" applyProtection="1">
      <alignment horizontal="right"/>
    </xf>
    <xf numFmtId="0" fontId="12" fillId="2" borderId="13" xfId="0" applyNumberFormat="1" applyFont="1" applyFill="1" applyBorder="1" applyAlignment="1" applyProtection="1">
      <alignment horizontal="left"/>
    </xf>
    <xf numFmtId="170" fontId="12" fillId="2" borderId="10" xfId="0" applyNumberFormat="1" applyFont="1" applyFill="1" applyBorder="1" applyAlignment="1" applyProtection="1">
      <alignment horizontal="right"/>
    </xf>
    <xf numFmtId="170" fontId="6" fillId="8" borderId="0" xfId="0" applyNumberFormat="1" applyFont="1" applyFill="1" applyBorder="1" applyAlignment="1" applyProtection="1">
      <alignment horizontal="right"/>
    </xf>
    <xf numFmtId="170" fontId="6" fillId="2" borderId="0" xfId="0" applyNumberFormat="1" applyFont="1" applyFill="1" applyBorder="1" applyAlignment="1" applyProtection="1">
      <alignment horizontal="right"/>
    </xf>
    <xf numFmtId="170" fontId="6" fillId="2" borderId="10" xfId="0" applyNumberFormat="1" applyFont="1" applyFill="1" applyBorder="1" applyAlignment="1" applyProtection="1">
      <alignment horizontal="right"/>
    </xf>
    <xf numFmtId="0" fontId="7" fillId="8" borderId="12" xfId="0" applyNumberFormat="1" applyFont="1" applyFill="1" applyBorder="1" applyAlignment="1" applyProtection="1">
      <alignment horizontal="left"/>
    </xf>
    <xf numFmtId="170" fontId="7" fillId="8" borderId="0" xfId="0" applyNumberFormat="1" applyFont="1" applyFill="1" applyBorder="1" applyAlignment="1" applyProtection="1">
      <alignment horizontal="right"/>
    </xf>
    <xf numFmtId="0" fontId="11" fillId="8" borderId="12" xfId="0" applyNumberFormat="1" applyFont="1" applyFill="1" applyBorder="1" applyAlignment="1" applyProtection="1">
      <alignment horizontal="left"/>
    </xf>
    <xf numFmtId="170" fontId="11" fillId="8" borderId="0" xfId="0" applyNumberFormat="1" applyFont="1" applyFill="1" applyBorder="1" applyAlignment="1" applyProtection="1">
      <alignment horizontal="right"/>
    </xf>
    <xf numFmtId="0" fontId="11" fillId="8" borderId="15" xfId="0" applyNumberFormat="1" applyFont="1" applyFill="1" applyBorder="1" applyAlignment="1" applyProtection="1">
      <alignment horizontal="center" wrapText="1"/>
    </xf>
    <xf numFmtId="0" fontId="6" fillId="8" borderId="16" xfId="0" applyNumberFormat="1" applyFont="1" applyFill="1" applyBorder="1" applyAlignment="1" applyProtection="1">
      <alignment horizontal="left"/>
    </xf>
    <xf numFmtId="0" fontId="11" fillId="8" borderId="18" xfId="0" applyNumberFormat="1" applyFont="1" applyFill="1" applyBorder="1" applyAlignment="1" applyProtection="1">
      <alignment horizontal="center" wrapText="1"/>
    </xf>
    <xf numFmtId="0" fontId="6" fillId="8" borderId="19" xfId="0" applyNumberFormat="1" applyFont="1" applyFill="1" applyBorder="1" applyAlignment="1" applyProtection="1">
      <alignment horizontal="left"/>
    </xf>
    <xf numFmtId="0" fontId="6" fillId="8" borderId="20" xfId="0" applyNumberFormat="1" applyFont="1" applyFill="1" applyBorder="1" applyAlignment="1" applyProtection="1">
      <alignment horizontal="left"/>
    </xf>
    <xf numFmtId="0" fontId="6" fillId="3" borderId="19" xfId="0" applyNumberFormat="1" applyFont="1" applyFill="1" applyBorder="1" applyAlignment="1" applyProtection="1">
      <alignment horizontal="left"/>
    </xf>
    <xf numFmtId="0" fontId="6" fillId="3" borderId="0" xfId="0" applyNumberFormat="1" applyFont="1" applyFill="1" applyBorder="1" applyAlignment="1" applyProtection="1">
      <alignment horizontal="left"/>
    </xf>
    <xf numFmtId="1" fontId="6" fillId="3" borderId="0" xfId="0" applyNumberFormat="1" applyFont="1" applyFill="1" applyBorder="1" applyAlignment="1" applyProtection="1">
      <alignment horizontal="right"/>
    </xf>
    <xf numFmtId="1" fontId="6" fillId="8" borderId="0" xfId="0" applyNumberFormat="1" applyFont="1" applyFill="1" applyBorder="1" applyAlignment="1" applyProtection="1">
      <alignment horizontal="right"/>
    </xf>
    <xf numFmtId="1" fontId="6" fillId="8" borderId="16" xfId="0" applyNumberFormat="1" applyFont="1" applyFill="1" applyBorder="1" applyAlignment="1" applyProtection="1">
      <alignment horizontal="right"/>
    </xf>
    <xf numFmtId="1" fontId="11" fillId="8" borderId="18" xfId="0" applyNumberFormat="1" applyFont="1" applyFill="1" applyBorder="1" applyAlignment="1" applyProtection="1">
      <alignment horizontal="center" wrapText="1"/>
    </xf>
    <xf numFmtId="1" fontId="11" fillId="8" borderId="15" xfId="0" applyNumberFormat="1" applyFont="1" applyFill="1" applyBorder="1" applyAlignment="1" applyProtection="1">
      <alignment horizontal="center" wrapText="1"/>
    </xf>
    <xf numFmtId="1" fontId="2" fillId="3" borderId="19" xfId="0" applyNumberFormat="1" applyFont="1" applyFill="1" applyBorder="1" applyAlignment="1" applyProtection="1">
      <alignment horizontal="left"/>
    </xf>
    <xf numFmtId="1" fontId="2" fillId="3" borderId="0" xfId="0" applyNumberFormat="1" applyFont="1" applyFill="1" applyBorder="1" applyAlignment="1" applyProtection="1">
      <alignment horizontal="right"/>
    </xf>
    <xf numFmtId="1" fontId="12" fillId="8" borderId="19" xfId="0" applyNumberFormat="1" applyFont="1" applyFill="1" applyBorder="1" applyAlignment="1" applyProtection="1">
      <alignment horizontal="left"/>
    </xf>
    <xf numFmtId="1" fontId="12" fillId="8" borderId="0" xfId="0" applyNumberFormat="1" applyFont="1" applyFill="1" applyBorder="1" applyAlignment="1" applyProtection="1">
      <alignment horizontal="right"/>
    </xf>
    <xf numFmtId="1" fontId="2" fillId="3" borderId="20" xfId="0" applyNumberFormat="1" applyFont="1" applyFill="1" applyBorder="1" applyAlignment="1" applyProtection="1">
      <alignment horizontal="left"/>
    </xf>
    <xf numFmtId="1" fontId="2" fillId="3" borderId="16" xfId="0" applyNumberFormat="1" applyFont="1" applyFill="1" applyBorder="1" applyAlignment="1" applyProtection="1">
      <alignment horizontal="right"/>
    </xf>
    <xf numFmtId="0" fontId="11" fillId="8" borderId="14" xfId="0" applyNumberFormat="1" applyFont="1" applyFill="1" applyBorder="1" applyAlignment="1" applyProtection="1">
      <alignment horizontal="center" wrapText="1"/>
    </xf>
    <xf numFmtId="1" fontId="2" fillId="8" borderId="0" xfId="0" applyNumberFormat="1" applyFont="1" applyFill="1" applyBorder="1" applyAlignment="1" applyProtection="1">
      <alignment horizontal="right"/>
    </xf>
    <xf numFmtId="0" fontId="2" fillId="8" borderId="19" xfId="0" applyNumberFormat="1" applyFont="1" applyFill="1" applyBorder="1" applyAlignment="1" applyProtection="1">
      <alignment horizontal="left"/>
    </xf>
    <xf numFmtId="0" fontId="2" fillId="8" borderId="19" xfId="0" applyFont="1" applyFill="1" applyBorder="1" applyAlignment="1">
      <alignment horizontal="center" vertical="center"/>
    </xf>
    <xf numFmtId="0" fontId="5" fillId="8" borderId="17" xfId="0" applyNumberFormat="1" applyFont="1" applyFill="1" applyBorder="1" applyAlignment="1" applyProtection="1">
      <alignment horizontal="center" wrapText="1"/>
    </xf>
    <xf numFmtId="0" fontId="5" fillId="8" borderId="14" xfId="0" applyNumberFormat="1" applyFont="1" applyFill="1" applyBorder="1" applyAlignment="1" applyProtection="1">
      <alignment horizontal="center" wrapText="1"/>
    </xf>
    <xf numFmtId="164" fontId="6" fillId="8" borderId="0" xfId="0" applyNumberFormat="1" applyFont="1" applyFill="1" applyBorder="1" applyAlignment="1" applyProtection="1"/>
    <xf numFmtId="0" fontId="2" fillId="3" borderId="19" xfId="0" applyNumberFormat="1" applyFont="1" applyFill="1" applyBorder="1" applyAlignment="1" applyProtection="1">
      <alignment horizontal="left"/>
    </xf>
    <xf numFmtId="0" fontId="2" fillId="3" borderId="20" xfId="0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 applyProtection="1"/>
    <xf numFmtId="0" fontId="2" fillId="9" borderId="2" xfId="0" applyFont="1" applyFill="1" applyBorder="1" applyAlignment="1">
      <alignment horizontal="center" vertical="center"/>
    </xf>
    <xf numFmtId="166" fontId="2" fillId="9" borderId="0" xfId="0" applyNumberFormat="1" applyFont="1" applyFill="1" applyBorder="1" applyAlignment="1">
      <alignment horizontal="right" vertical="center"/>
    </xf>
    <xf numFmtId="166" fontId="2" fillId="9" borderId="0" xfId="0" applyNumberFormat="1" applyFont="1" applyFill="1" applyBorder="1" applyAlignment="1">
      <alignment horizontal="right" wrapText="1"/>
    </xf>
    <xf numFmtId="166" fontId="2" fillId="9" borderId="1" xfId="0" applyNumberFormat="1" applyFont="1" applyFill="1" applyBorder="1" applyAlignment="1">
      <alignment horizontal="right" wrapText="1"/>
    </xf>
    <xf numFmtId="0" fontId="2" fillId="9" borderId="3" xfId="0" applyFont="1" applyFill="1" applyBorder="1" applyAlignment="1">
      <alignment horizontal="center" vertical="center"/>
    </xf>
    <xf numFmtId="166" fontId="2" fillId="9" borderId="0" xfId="0" applyNumberFormat="1" applyFont="1" applyFill="1" applyBorder="1" applyAlignment="1">
      <alignment horizontal="right"/>
    </xf>
    <xf numFmtId="0" fontId="2" fillId="9" borderId="5" xfId="0" applyFont="1" applyFill="1" applyBorder="1" applyAlignment="1">
      <alignment horizontal="center" vertical="center"/>
    </xf>
    <xf numFmtId="164" fontId="5" fillId="9" borderId="4" xfId="0" applyNumberFormat="1" applyFont="1" applyFill="1" applyBorder="1"/>
    <xf numFmtId="166" fontId="13" fillId="8" borderId="0" xfId="0" applyNumberFormat="1" applyFont="1" applyFill="1" applyBorder="1" applyAlignment="1" applyProtection="1">
      <alignment horizontal="right"/>
    </xf>
    <xf numFmtId="164" fontId="13" fillId="8" borderId="0" xfId="0" applyNumberFormat="1" applyFont="1" applyFill="1" applyBorder="1" applyAlignment="1">
      <alignment horizontal="right" vertical="center" wrapText="1" readingOrder="1"/>
    </xf>
    <xf numFmtId="4" fontId="14" fillId="0" borderId="0" xfId="0" applyNumberFormat="1" applyFont="1"/>
    <xf numFmtId="4" fontId="4" fillId="0" borderId="0" xfId="0" applyNumberFormat="1" applyFont="1"/>
    <xf numFmtId="0" fontId="12" fillId="0" borderId="9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1" fillId="8" borderId="10" xfId="0" applyNumberFormat="1" applyFont="1" applyFill="1" applyBorder="1" applyAlignment="1" applyProtection="1">
      <alignment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0" fontId="6" fillId="8" borderId="19" xfId="0" applyNumberFormat="1" applyFont="1" applyFill="1" applyBorder="1" applyAlignment="1" applyProtection="1">
      <alignment horizontal="left" vertical="center"/>
    </xf>
    <xf numFmtId="0" fontId="6" fillId="3" borderId="19" xfId="0" applyNumberFormat="1" applyFont="1" applyFill="1" applyBorder="1" applyAlignment="1" applyProtection="1">
      <alignment horizontal="left" vertical="center"/>
    </xf>
    <xf numFmtId="0" fontId="6" fillId="3" borderId="20" xfId="0" applyNumberFormat="1" applyFont="1" applyFill="1" applyBorder="1" applyAlignment="1" applyProtection="1">
      <alignment horizontal="left" vertical="center"/>
    </xf>
    <xf numFmtId="164" fontId="6" fillId="8" borderId="0" xfId="0" applyNumberFormat="1" applyFont="1" applyFill="1" applyBorder="1" applyAlignment="1" applyProtection="1">
      <alignment horizontal="right"/>
    </xf>
    <xf numFmtId="164" fontId="12" fillId="8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workbookViewId="0">
      <selection activeCell="G12" sqref="G12"/>
    </sheetView>
  </sheetViews>
  <sheetFormatPr defaultRowHeight="15"/>
  <cols>
    <col min="1" max="1" width="23.42578125" style="3" customWidth="1"/>
    <col min="2" max="12" width="9.28515625" style="3" customWidth="1"/>
    <col min="13" max="14" width="9.140625" style="3"/>
    <col min="15" max="15" width="12.85546875" style="3" customWidth="1"/>
    <col min="16" max="16" width="12.5703125" style="3" customWidth="1"/>
    <col min="17" max="16384" width="9.140625" style="3"/>
  </cols>
  <sheetData>
    <row r="1" spans="1:16" ht="15.75">
      <c r="B1" s="20" t="s">
        <v>16</v>
      </c>
    </row>
    <row r="3" spans="1:16" ht="18.75" customHeight="1">
      <c r="A3" s="8" t="s">
        <v>0</v>
      </c>
      <c r="B3" s="9">
        <v>2007</v>
      </c>
      <c r="C3" s="9">
        <v>2008</v>
      </c>
      <c r="D3" s="9">
        <v>2009</v>
      </c>
      <c r="E3" s="9">
        <v>2010</v>
      </c>
      <c r="F3" s="9">
        <v>2011</v>
      </c>
      <c r="G3" s="9">
        <v>2012</v>
      </c>
      <c r="H3" s="8">
        <v>2013</v>
      </c>
      <c r="I3" s="9">
        <v>2014</v>
      </c>
      <c r="J3" s="8">
        <v>2015</v>
      </c>
      <c r="K3" s="8">
        <v>2016</v>
      </c>
      <c r="L3" s="8">
        <v>2017</v>
      </c>
      <c r="M3" s="8" t="s">
        <v>25</v>
      </c>
    </row>
    <row r="4" spans="1:16" ht="18.75" customHeight="1">
      <c r="A4" s="26" t="s">
        <v>1</v>
      </c>
      <c r="B4" s="48">
        <v>1853.8</v>
      </c>
      <c r="C4" s="48">
        <v>5002.7</v>
      </c>
      <c r="D4" s="48">
        <v>9409.7000000000007</v>
      </c>
      <c r="E4" s="48">
        <v>14839.6</v>
      </c>
      <c r="F4" s="47">
        <v>4009.3</v>
      </c>
      <c r="G4" s="47">
        <v>7278.8</v>
      </c>
      <c r="H4" s="47">
        <v>9468.4</v>
      </c>
      <c r="I4" s="47">
        <v>14780.6</v>
      </c>
      <c r="J4" s="47">
        <v>17093.8</v>
      </c>
      <c r="K4" s="47">
        <v>128454.7</v>
      </c>
      <c r="L4" s="47">
        <v>9861.9</v>
      </c>
      <c r="M4" s="47">
        <v>22847.4</v>
      </c>
      <c r="O4" s="64"/>
    </row>
    <row r="5" spans="1:16" ht="18.75" customHeight="1">
      <c r="A5" s="7" t="s">
        <v>2</v>
      </c>
      <c r="B5" s="6">
        <v>17873.5</v>
      </c>
      <c r="C5" s="6">
        <v>45224</v>
      </c>
      <c r="D5" s="6">
        <v>43902.400000000001</v>
      </c>
      <c r="E5" s="6">
        <v>52862.8</v>
      </c>
      <c r="F5" s="6">
        <v>71792.7</v>
      </c>
      <c r="G5" s="6">
        <v>79138</v>
      </c>
      <c r="H5" s="6">
        <v>231272.8</v>
      </c>
      <c r="I5" s="6">
        <v>139978.4</v>
      </c>
      <c r="J5" s="6">
        <v>171620.9</v>
      </c>
      <c r="K5" s="6">
        <v>196269.1</v>
      </c>
      <c r="L5" s="6">
        <v>158498.4</v>
      </c>
      <c r="M5" s="6">
        <v>93964.5</v>
      </c>
      <c r="P5" s="164">
        <v>729528.8</v>
      </c>
    </row>
    <row r="6" spans="1:16" ht="18.75" customHeight="1">
      <c r="A6" s="26" t="s">
        <v>3</v>
      </c>
      <c r="B6" s="48">
        <v>364404.4</v>
      </c>
      <c r="C6" s="48">
        <v>479623.4</v>
      </c>
      <c r="D6" s="48">
        <v>373605.2</v>
      </c>
      <c r="E6" s="48">
        <v>442743.9</v>
      </c>
      <c r="F6" s="48">
        <v>657196</v>
      </c>
      <c r="G6" s="48">
        <v>919681.9</v>
      </c>
      <c r="H6" s="48">
        <v>1719508.8</v>
      </c>
      <c r="I6" s="48">
        <v>2443221.7000000002</v>
      </c>
      <c r="J6" s="47">
        <v>2290540.2999999998</v>
      </c>
      <c r="K6" s="47">
        <v>3282737.9</v>
      </c>
      <c r="L6" s="47">
        <v>3669436.9</v>
      </c>
      <c r="M6" s="47">
        <v>729528.8</v>
      </c>
      <c r="O6" s="161">
        <v>141031.1</v>
      </c>
      <c r="P6" s="163">
        <v>93964.5</v>
      </c>
    </row>
    <row r="7" spans="1:16" ht="18.75" customHeight="1">
      <c r="A7" s="7" t="s">
        <v>8</v>
      </c>
      <c r="B7" s="46">
        <f>+B4/B5*100</f>
        <v>10.371779450023778</v>
      </c>
      <c r="C7" s="46">
        <f>+C4/C5*100</f>
        <v>11.062046700866796</v>
      </c>
      <c r="D7" s="46">
        <f>+D4/D5*100</f>
        <v>21.433224607310763</v>
      </c>
      <c r="E7" s="46">
        <f t="shared" ref="E7:J7" si="0">+E4/E5*100</f>
        <v>28.071914465370735</v>
      </c>
      <c r="F7" s="46">
        <f t="shared" si="0"/>
        <v>5.5845510755271786</v>
      </c>
      <c r="G7" s="46">
        <f t="shared" si="0"/>
        <v>9.1976041850943915</v>
      </c>
      <c r="H7" s="46">
        <f t="shared" si="0"/>
        <v>4.0940395930693105</v>
      </c>
      <c r="I7" s="46">
        <f t="shared" si="0"/>
        <v>10.559200562372482</v>
      </c>
      <c r="J7" s="46">
        <f t="shared" si="0"/>
        <v>9.9602088090669607</v>
      </c>
      <c r="K7" s="46">
        <f t="shared" ref="K7:M7" si="1">+K4/K5*100</f>
        <v>65.448254462877756</v>
      </c>
      <c r="L7" s="46">
        <f t="shared" si="1"/>
        <v>6.2220817371027088</v>
      </c>
      <c r="M7" s="46">
        <f t="shared" si="1"/>
        <v>24.314927446003544</v>
      </c>
      <c r="O7" s="162">
        <v>22847.4</v>
      </c>
    </row>
    <row r="8" spans="1:16" ht="18.75" customHeight="1">
      <c r="A8" s="27" t="s">
        <v>9</v>
      </c>
      <c r="B8" s="49">
        <f>+B4/B6*100</f>
        <v>0.5087205313657025</v>
      </c>
      <c r="C8" s="49">
        <f t="shared" ref="C8:J8" si="2">+C4/C6*100</f>
        <v>1.043047524370162</v>
      </c>
      <c r="D8" s="49">
        <f t="shared" si="2"/>
        <v>2.5186212611601766</v>
      </c>
      <c r="E8" s="49">
        <f t="shared" si="2"/>
        <v>3.3517344903001485</v>
      </c>
      <c r="F8" s="49">
        <f t="shared" si="2"/>
        <v>0.61006153415419451</v>
      </c>
      <c r="G8" s="49">
        <f t="shared" si="2"/>
        <v>0.79144756464164401</v>
      </c>
      <c r="H8" s="49">
        <f t="shared" si="2"/>
        <v>0.55064562623930746</v>
      </c>
      <c r="I8" s="49">
        <f t="shared" si="2"/>
        <v>0.60496352009316223</v>
      </c>
      <c r="J8" s="49">
        <f t="shared" si="2"/>
        <v>0.74627807247049971</v>
      </c>
      <c r="K8" s="49">
        <f t="shared" ref="K8:M8" si="3">+K4/K6*100</f>
        <v>3.9130355183092749</v>
      </c>
      <c r="L8" s="49">
        <f t="shared" si="3"/>
        <v>0.26875785764295335</v>
      </c>
      <c r="M8" s="49">
        <f t="shared" si="3"/>
        <v>3.131802335973576</v>
      </c>
      <c r="O8" s="162">
        <v>2709.5</v>
      </c>
    </row>
    <row r="9" spans="1:16" ht="18.75" customHeight="1">
      <c r="K9" s="13" t="s">
        <v>31</v>
      </c>
    </row>
  </sheetData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8"/>
  <sheetViews>
    <sheetView topLeftCell="I1" workbookViewId="0">
      <selection activeCell="Q3" sqref="Q3"/>
    </sheetView>
  </sheetViews>
  <sheetFormatPr defaultRowHeight="12.75"/>
  <cols>
    <col min="1" max="1" width="23.5703125" style="57" customWidth="1"/>
    <col min="2" max="12" width="9.85546875" style="57" customWidth="1"/>
    <col min="13" max="16" width="10.5703125" style="57" bestFit="1" customWidth="1"/>
    <col min="17" max="17" width="10.28515625" style="57" customWidth="1"/>
    <col min="18" max="16384" width="9.140625" style="57"/>
  </cols>
  <sheetData>
    <row r="1" spans="1:17">
      <c r="A1" s="56" t="s">
        <v>50</v>
      </c>
      <c r="P1" s="84"/>
    </row>
    <row r="2" spans="1:17">
      <c r="A2" s="58" t="s">
        <v>20</v>
      </c>
      <c r="B2" s="58">
        <v>2003</v>
      </c>
      <c r="C2" s="58">
        <v>2004</v>
      </c>
      <c r="D2" s="58">
        <v>2005</v>
      </c>
      <c r="E2" s="58">
        <v>2006</v>
      </c>
      <c r="F2" s="58">
        <v>2007</v>
      </c>
      <c r="G2" s="58">
        <v>2008</v>
      </c>
      <c r="H2" s="58">
        <v>2009</v>
      </c>
      <c r="I2" s="58">
        <v>2010</v>
      </c>
      <c r="J2" s="58">
        <v>2011</v>
      </c>
      <c r="K2" s="58">
        <v>2012</v>
      </c>
      <c r="L2" s="58">
        <v>2013</v>
      </c>
      <c r="M2" s="58">
        <v>2014</v>
      </c>
      <c r="N2" s="58">
        <v>2015</v>
      </c>
      <c r="O2" s="58">
        <v>2016</v>
      </c>
      <c r="P2" s="58">
        <v>2017</v>
      </c>
      <c r="Q2" s="58">
        <v>2018</v>
      </c>
    </row>
    <row r="3" spans="1:17">
      <c r="A3" s="62" t="s">
        <v>19</v>
      </c>
      <c r="B3" s="85">
        <v>92430.7</v>
      </c>
      <c r="C3" s="85">
        <v>99933.8</v>
      </c>
      <c r="D3" s="85">
        <v>128393.3</v>
      </c>
      <c r="E3" s="85">
        <v>173499.7</v>
      </c>
      <c r="F3" s="85">
        <v>246801.4</v>
      </c>
      <c r="G3" s="85">
        <v>343405</v>
      </c>
      <c r="H3" s="85">
        <v>380058.6</v>
      </c>
      <c r="I3" s="85">
        <v>401631.1</v>
      </c>
      <c r="J3" s="85">
        <v>459006.8</v>
      </c>
      <c r="K3" s="85">
        <v>569052.30000000005</v>
      </c>
      <c r="L3" s="85">
        <v>631070.9</v>
      </c>
      <c r="M3" s="85">
        <v>740292</v>
      </c>
      <c r="N3" s="85">
        <v>724550.1</v>
      </c>
      <c r="O3" s="85">
        <v>779597.4</v>
      </c>
      <c r="P3" s="85">
        <v>805809.6</v>
      </c>
      <c r="Q3" s="85">
        <v>1001292.9</v>
      </c>
    </row>
    <row r="4" spans="1:17">
      <c r="A4" s="59" t="s">
        <v>21</v>
      </c>
      <c r="B4" s="86">
        <v>2295.5</v>
      </c>
      <c r="C4" s="86">
        <v>2772</v>
      </c>
      <c r="D4" s="86">
        <v>2873.8</v>
      </c>
      <c r="E4" s="86">
        <v>2752.5</v>
      </c>
      <c r="F4" s="86">
        <v>3065.4</v>
      </c>
      <c r="G4" s="86">
        <v>3005</v>
      </c>
      <c r="H4" s="86">
        <v>2031.1</v>
      </c>
      <c r="I4" s="86">
        <v>1873.9</v>
      </c>
      <c r="J4" s="86">
        <v>2091.8000000000002</v>
      </c>
      <c r="K4" s="86">
        <v>2190.6999999999998</v>
      </c>
      <c r="L4" s="86">
        <v>2084.3000000000002</v>
      </c>
      <c r="M4" s="86">
        <v>2608.5</v>
      </c>
      <c r="N4" s="86">
        <v>2681.7</v>
      </c>
      <c r="O4" s="86">
        <v>886.4</v>
      </c>
      <c r="P4" s="86">
        <v>2745.3</v>
      </c>
      <c r="Q4" s="86">
        <v>2753</v>
      </c>
    </row>
    <row r="5" spans="1:17">
      <c r="A5" s="62" t="s">
        <v>22</v>
      </c>
      <c r="B5" s="85">
        <v>424</v>
      </c>
      <c r="C5" s="85">
        <v>487.7</v>
      </c>
      <c r="D5" s="85">
        <v>505.7</v>
      </c>
      <c r="E5" s="85">
        <v>453.3</v>
      </c>
      <c r="F5" s="85">
        <v>475.5</v>
      </c>
      <c r="G5" s="85">
        <v>478.4</v>
      </c>
      <c r="H5" s="85">
        <v>339.9</v>
      </c>
      <c r="I5" s="85">
        <v>255.8</v>
      </c>
      <c r="J5" s="85">
        <v>333.7</v>
      </c>
      <c r="K5" s="85">
        <v>473.6</v>
      </c>
      <c r="L5" s="85">
        <v>338.5</v>
      </c>
      <c r="M5" s="85">
        <v>359.4</v>
      </c>
      <c r="N5" s="85">
        <v>365.6</v>
      </c>
      <c r="O5" s="85">
        <v>351.1</v>
      </c>
      <c r="P5" s="85">
        <v>401.7</v>
      </c>
      <c r="Q5" s="85">
        <v>408.9</v>
      </c>
    </row>
    <row r="6" spans="1:17">
      <c r="A6" s="59" t="s">
        <v>8</v>
      </c>
      <c r="B6" s="60">
        <f>+B5/B4*100</f>
        <v>18.470921367893705</v>
      </c>
      <c r="C6" s="60">
        <f t="shared" ref="C6:Q6" si="0">+C5/C4*100</f>
        <v>17.593795093795091</v>
      </c>
      <c r="D6" s="60">
        <f t="shared" si="0"/>
        <v>17.596910014614796</v>
      </c>
      <c r="E6" s="60">
        <f t="shared" si="0"/>
        <v>16.468664850136243</v>
      </c>
      <c r="F6" s="60">
        <f t="shared" si="0"/>
        <v>15.51184184771971</v>
      </c>
      <c r="G6" s="60">
        <f t="shared" si="0"/>
        <v>15.920133111480864</v>
      </c>
      <c r="H6" s="60">
        <f t="shared" si="0"/>
        <v>16.734774260253065</v>
      </c>
      <c r="I6" s="60">
        <f t="shared" si="0"/>
        <v>13.650675062703451</v>
      </c>
      <c r="J6" s="60">
        <f t="shared" si="0"/>
        <v>15.952767951046942</v>
      </c>
      <c r="K6" s="60">
        <f t="shared" si="0"/>
        <v>21.618660702058705</v>
      </c>
      <c r="L6" s="60">
        <f t="shared" si="0"/>
        <v>16.240464424507028</v>
      </c>
      <c r="M6" s="60">
        <f t="shared" si="0"/>
        <v>13.778033352501437</v>
      </c>
      <c r="N6" s="60">
        <f t="shared" si="0"/>
        <v>13.633143155461088</v>
      </c>
      <c r="O6" s="60">
        <f t="shared" si="0"/>
        <v>39.609657039711195</v>
      </c>
      <c r="P6" s="60">
        <f t="shared" si="0"/>
        <v>14.632280625068297</v>
      </c>
      <c r="Q6" s="60">
        <f t="shared" si="0"/>
        <v>14.852887758808572</v>
      </c>
    </row>
    <row r="7" spans="1:17">
      <c r="A7" s="62" t="s">
        <v>9</v>
      </c>
      <c r="B7" s="63">
        <f>+B5/B3*100</f>
        <v>0.45872204797756588</v>
      </c>
      <c r="C7" s="63">
        <f t="shared" ref="C7:Q7" si="1">+C5/C3*100</f>
        <v>0.48802307127318284</v>
      </c>
      <c r="D7" s="63">
        <f t="shared" si="1"/>
        <v>0.39386790432211027</v>
      </c>
      <c r="E7" s="63">
        <f t="shared" si="1"/>
        <v>0.26126846328840914</v>
      </c>
      <c r="F7" s="63">
        <f t="shared" si="1"/>
        <v>0.19266503350467218</v>
      </c>
      <c r="G7" s="63">
        <f t="shared" si="1"/>
        <v>0.1393107264017705</v>
      </c>
      <c r="H7" s="63">
        <f t="shared" si="1"/>
        <v>8.9433576822100597E-2</v>
      </c>
      <c r="I7" s="63">
        <f t="shared" si="1"/>
        <v>6.3690286932461163E-2</v>
      </c>
      <c r="J7" s="63">
        <f t="shared" si="1"/>
        <v>7.2700448010791993E-2</v>
      </c>
      <c r="K7" s="63">
        <f t="shared" si="1"/>
        <v>8.3226093629706788E-2</v>
      </c>
      <c r="L7" s="63">
        <f t="shared" si="1"/>
        <v>5.3638980976622432E-2</v>
      </c>
      <c r="M7" s="63">
        <f>+M5/M3*100</f>
        <v>4.854841062715793E-2</v>
      </c>
      <c r="N7" s="63">
        <f t="shared" si="1"/>
        <v>5.045889856339817E-2</v>
      </c>
      <c r="O7" s="63">
        <f t="shared" si="1"/>
        <v>4.5036066051528649E-2</v>
      </c>
      <c r="P7" s="63">
        <f t="shared" si="1"/>
        <v>4.9850485772321408E-2</v>
      </c>
      <c r="Q7" s="63">
        <f t="shared" si="1"/>
        <v>4.0837201582074531E-2</v>
      </c>
    </row>
    <row r="8" spans="1:17">
      <c r="O8" s="57" t="s">
        <v>31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E7"/>
  <sheetViews>
    <sheetView workbookViewId="0">
      <selection activeCell="AE6" sqref="AE6"/>
    </sheetView>
  </sheetViews>
  <sheetFormatPr defaultRowHeight="12.75"/>
  <cols>
    <col min="1" max="1" width="23.140625" style="57" customWidth="1"/>
    <col min="2" max="5" width="9.28515625" style="57" bestFit="1" customWidth="1"/>
    <col min="6" max="16" width="9.5703125" style="57" bestFit="1" customWidth="1"/>
    <col min="17" max="26" width="10.7109375" style="57" customWidth="1"/>
    <col min="27" max="27" width="12.5703125" style="57" customWidth="1"/>
    <col min="28" max="28" width="10.7109375" style="57" customWidth="1"/>
    <col min="29" max="29" width="12.140625" style="57" customWidth="1"/>
    <col min="30" max="30" width="12.42578125" style="57" customWidth="1"/>
    <col min="31" max="31" width="10.85546875" style="57" customWidth="1"/>
    <col min="32" max="16384" width="9.140625" style="57"/>
  </cols>
  <sheetData>
    <row r="1" spans="1:31">
      <c r="A1" s="56" t="s">
        <v>24</v>
      </c>
    </row>
    <row r="2" spans="1:31">
      <c r="A2" s="58" t="s">
        <v>20</v>
      </c>
      <c r="B2" s="58">
        <v>1989</v>
      </c>
      <c r="C2" s="58">
        <v>1990</v>
      </c>
      <c r="D2" s="58">
        <v>1991</v>
      </c>
      <c r="E2" s="58">
        <v>1992</v>
      </c>
      <c r="F2" s="58">
        <v>1993</v>
      </c>
      <c r="G2" s="58">
        <v>1994</v>
      </c>
      <c r="H2" s="58">
        <v>1995</v>
      </c>
      <c r="I2" s="58">
        <v>1996</v>
      </c>
      <c r="J2" s="58">
        <v>1997</v>
      </c>
      <c r="K2" s="58">
        <v>1998</v>
      </c>
      <c r="L2" s="58">
        <v>1999</v>
      </c>
      <c r="M2" s="58">
        <v>2000</v>
      </c>
      <c r="N2" s="58">
        <v>2001</v>
      </c>
      <c r="O2" s="58">
        <v>2002</v>
      </c>
      <c r="P2" s="58">
        <v>2003</v>
      </c>
      <c r="Q2" s="58">
        <v>2004</v>
      </c>
      <c r="R2" s="58">
        <v>2005</v>
      </c>
      <c r="S2" s="58">
        <v>2006</v>
      </c>
      <c r="T2" s="58">
        <v>2007</v>
      </c>
      <c r="U2" s="58">
        <v>2008</v>
      </c>
      <c r="V2" s="58">
        <v>2009</v>
      </c>
      <c r="W2" s="58">
        <v>2010</v>
      </c>
      <c r="X2" s="58">
        <v>2011</v>
      </c>
      <c r="Y2" s="58">
        <v>2012</v>
      </c>
      <c r="Z2" s="58">
        <v>2013</v>
      </c>
      <c r="AA2" s="58">
        <v>2014</v>
      </c>
      <c r="AB2" s="58">
        <v>2015</v>
      </c>
      <c r="AC2" s="58">
        <v>2016</v>
      </c>
      <c r="AD2" s="58">
        <v>2017</v>
      </c>
      <c r="AE2" s="58">
        <v>2018</v>
      </c>
    </row>
    <row r="3" spans="1:31">
      <c r="A3" s="61" t="s">
        <v>19</v>
      </c>
      <c r="B3" s="88">
        <v>8331.6965999999993</v>
      </c>
      <c r="C3" s="88">
        <v>8425.4</v>
      </c>
      <c r="D3" s="88">
        <v>14180.2</v>
      </c>
      <c r="E3" s="88">
        <v>27717</v>
      </c>
      <c r="F3" s="88">
        <v>156358.20000000001</v>
      </c>
      <c r="G3" s="88">
        <v>233288.8</v>
      </c>
      <c r="H3" s="88">
        <v>296756.40000000002</v>
      </c>
      <c r="I3" s="88">
        <v>314422.8</v>
      </c>
      <c r="J3" s="88">
        <v>458722.4</v>
      </c>
      <c r="K3" s="88">
        <v>439954.3</v>
      </c>
      <c r="L3" s="88">
        <v>480511.2</v>
      </c>
      <c r="M3" s="88">
        <v>574162.5</v>
      </c>
      <c r="N3" s="88">
        <v>624235.19999999995</v>
      </c>
      <c r="O3" s="88">
        <v>677859.4</v>
      </c>
      <c r="P3" s="88">
        <v>926886.3</v>
      </c>
      <c r="Q3" s="88">
        <v>1175913.2</v>
      </c>
      <c r="R3" s="88">
        <v>1463318</v>
      </c>
      <c r="S3" s="88">
        <v>2092957.6</v>
      </c>
      <c r="T3" s="88">
        <v>2590282.2000000002</v>
      </c>
      <c r="U3" s="88">
        <v>2877288</v>
      </c>
      <c r="V3" s="88">
        <v>3073518.9</v>
      </c>
      <c r="W3" s="88">
        <v>4456143.5</v>
      </c>
      <c r="X3" s="88">
        <v>5596520.2999999998</v>
      </c>
      <c r="Y3" s="88">
        <v>6224123.4000000004</v>
      </c>
      <c r="Z3" s="88">
        <v>6661118.5999999996</v>
      </c>
      <c r="AA3" s="88">
        <v>11107988.1</v>
      </c>
      <c r="AB3" s="88">
        <v>9998104</v>
      </c>
      <c r="AC3" s="88">
        <v>11067028.4</v>
      </c>
      <c r="AD3" s="88">
        <v>15160742.699999999</v>
      </c>
      <c r="AE3" s="88">
        <v>18297461.199999999</v>
      </c>
    </row>
    <row r="4" spans="1:31">
      <c r="A4" s="59" t="s">
        <v>21</v>
      </c>
      <c r="B4" s="86">
        <v>417.8</v>
      </c>
      <c r="C4" s="86">
        <v>449.5</v>
      </c>
      <c r="D4" s="86">
        <v>730.1</v>
      </c>
      <c r="E4" s="86">
        <v>1016.5</v>
      </c>
      <c r="F4" s="86">
        <v>3513.3753000000002</v>
      </c>
      <c r="G4" s="86">
        <v>5531.8</v>
      </c>
      <c r="H4" s="86">
        <v>5750.7</v>
      </c>
      <c r="I4" s="86">
        <v>5898.6</v>
      </c>
      <c r="J4" s="86">
        <v>5758.7</v>
      </c>
      <c r="K4" s="86">
        <v>5248.2</v>
      </c>
      <c r="L4" s="86">
        <v>6816.8</v>
      </c>
      <c r="M4" s="86">
        <v>10069.9</v>
      </c>
      <c r="N4" s="86">
        <v>10870</v>
      </c>
      <c r="O4" s="86">
        <v>10643.9</v>
      </c>
      <c r="P4" s="86">
        <v>11159.1</v>
      </c>
      <c r="Q4" s="86">
        <v>11674.3</v>
      </c>
      <c r="R4" s="86">
        <v>12692.9</v>
      </c>
      <c r="S4" s="86">
        <v>12648.7</v>
      </c>
      <c r="T4" s="86">
        <v>14933.8</v>
      </c>
      <c r="U4" s="86">
        <v>18765.7</v>
      </c>
      <c r="V4" s="86">
        <v>23996.3</v>
      </c>
      <c r="W4" s="86">
        <v>30542.400000000001</v>
      </c>
      <c r="X4" s="86">
        <v>32935.9</v>
      </c>
      <c r="Y4" s="86">
        <v>30521.5</v>
      </c>
      <c r="Z4" s="86">
        <v>31844.9</v>
      </c>
      <c r="AA4" s="86">
        <v>47713.9</v>
      </c>
      <c r="AB4" s="86">
        <v>157449.79999999999</v>
      </c>
      <c r="AC4" s="86">
        <v>154527.29999999999</v>
      </c>
      <c r="AD4" s="86">
        <v>299350</v>
      </c>
      <c r="AE4" s="86">
        <v>405038.3</v>
      </c>
    </row>
    <row r="5" spans="1:31">
      <c r="A5" s="61" t="s">
        <v>22</v>
      </c>
      <c r="B5" s="88">
        <v>46.8444</v>
      </c>
      <c r="C5" s="88">
        <v>51.316899999999997</v>
      </c>
      <c r="D5" s="88">
        <v>91.207800000000006</v>
      </c>
      <c r="E5" s="88">
        <v>88.426599999999993</v>
      </c>
      <c r="F5" s="88">
        <v>603.81060000000002</v>
      </c>
      <c r="G5" s="88">
        <v>439.5</v>
      </c>
      <c r="H5" s="88">
        <v>750.6</v>
      </c>
      <c r="I5" s="88">
        <v>1036.3</v>
      </c>
      <c r="J5" s="88">
        <v>1104.7</v>
      </c>
      <c r="K5" s="88">
        <v>930.3</v>
      </c>
      <c r="L5" s="88">
        <v>1557.7</v>
      </c>
      <c r="M5" s="88">
        <v>1338.4</v>
      </c>
      <c r="N5" s="88">
        <v>1546</v>
      </c>
      <c r="O5" s="88">
        <v>1626.2</v>
      </c>
      <c r="P5" s="88">
        <v>2315.1999999999998</v>
      </c>
      <c r="Q5" s="88">
        <v>3004.2</v>
      </c>
      <c r="R5" s="88">
        <v>2476.3000000000002</v>
      </c>
      <c r="S5" s="88">
        <v>2413.6999999999998</v>
      </c>
      <c r="T5" s="88">
        <v>2948.1</v>
      </c>
      <c r="U5" s="88">
        <v>6152.5</v>
      </c>
      <c r="V5" s="88">
        <v>5059.1000000000004</v>
      </c>
      <c r="W5" s="88">
        <v>5711.7</v>
      </c>
      <c r="X5" s="88">
        <v>5387.7</v>
      </c>
      <c r="Y5" s="88">
        <v>6040.3</v>
      </c>
      <c r="Z5" s="88">
        <v>7104.4</v>
      </c>
      <c r="AA5" s="88">
        <v>13825.4</v>
      </c>
      <c r="AB5" s="88">
        <v>6792.6</v>
      </c>
      <c r="AC5" s="88">
        <v>6437.5</v>
      </c>
      <c r="AD5" s="88">
        <v>7544.8</v>
      </c>
      <c r="AE5" s="88">
        <v>11105</v>
      </c>
    </row>
    <row r="6" spans="1:31">
      <c r="A6" s="59" t="s">
        <v>8</v>
      </c>
      <c r="B6" s="86">
        <f>+B5/B4*100</f>
        <v>11.21215892771661</v>
      </c>
      <c r="C6" s="86">
        <f t="shared" ref="C6:AD6" si="0">+C5/C4*100</f>
        <v>11.416440489432702</v>
      </c>
      <c r="D6" s="86">
        <f t="shared" si="0"/>
        <v>12.492507875633475</v>
      </c>
      <c r="E6" s="86">
        <f t="shared" si="0"/>
        <v>8.699124446630595</v>
      </c>
      <c r="F6" s="86">
        <f t="shared" si="0"/>
        <v>17.186054675115408</v>
      </c>
      <c r="G6" s="86">
        <f t="shared" si="0"/>
        <v>7.9449727032792214</v>
      </c>
      <c r="H6" s="86">
        <f t="shared" si="0"/>
        <v>13.052324064896448</v>
      </c>
      <c r="I6" s="86">
        <f t="shared" si="0"/>
        <v>17.568575594208795</v>
      </c>
      <c r="J6" s="86">
        <f t="shared" si="0"/>
        <v>19.183148974594964</v>
      </c>
      <c r="K6" s="86">
        <f t="shared" si="0"/>
        <v>17.72607751228993</v>
      </c>
      <c r="L6" s="86">
        <f t="shared" si="0"/>
        <v>22.850897781950476</v>
      </c>
      <c r="M6" s="86">
        <f t="shared" si="0"/>
        <v>13.291095244242745</v>
      </c>
      <c r="N6" s="86">
        <f t="shared" si="0"/>
        <v>14.22263109475621</v>
      </c>
      <c r="O6" s="86">
        <f t="shared" si="0"/>
        <v>15.278234481721926</v>
      </c>
      <c r="P6" s="86">
        <f t="shared" si="0"/>
        <v>20.747192873977291</v>
      </c>
      <c r="Q6" s="86">
        <f t="shared" si="0"/>
        <v>25.733448686430876</v>
      </c>
      <c r="R6" s="86">
        <f t="shared" si="0"/>
        <v>19.509331988749619</v>
      </c>
      <c r="S6" s="86">
        <f t="shared" si="0"/>
        <v>19.08259346810344</v>
      </c>
      <c r="T6" s="86">
        <f t="shared" si="0"/>
        <v>19.741124161298533</v>
      </c>
      <c r="U6" s="86">
        <f t="shared" si="0"/>
        <v>32.785880622625321</v>
      </c>
      <c r="V6" s="86">
        <f t="shared" si="0"/>
        <v>21.08283360351388</v>
      </c>
      <c r="W6" s="86">
        <f t="shared" si="0"/>
        <v>18.700887945937449</v>
      </c>
      <c r="X6" s="86">
        <f t="shared" si="0"/>
        <v>16.358138080331795</v>
      </c>
      <c r="Y6" s="86">
        <f t="shared" si="0"/>
        <v>19.790311747456713</v>
      </c>
      <c r="Z6" s="86">
        <f t="shared" si="0"/>
        <v>22.309380779967906</v>
      </c>
      <c r="AA6" s="86">
        <f>+AA5/AA4*100</f>
        <v>28.975623455638711</v>
      </c>
      <c r="AB6" s="86">
        <f t="shared" si="0"/>
        <v>4.3141369503168638</v>
      </c>
      <c r="AC6" s="86">
        <f t="shared" si="0"/>
        <v>4.1659305507829361</v>
      </c>
      <c r="AD6" s="86">
        <f t="shared" si="0"/>
        <v>2.5203941874060463</v>
      </c>
      <c r="AE6" s="86">
        <f t="shared" ref="AE6" si="1">+AE5/AE4*100</f>
        <v>2.7417160303112076</v>
      </c>
    </row>
    <row r="7" spans="1:31">
      <c r="A7" s="61" t="s">
        <v>9</v>
      </c>
      <c r="B7" s="88">
        <f>+B5/B3*100</f>
        <v>0.56224322906813484</v>
      </c>
      <c r="C7" s="88">
        <f t="shared" ref="C7:AC7" si="2">+C5/C3*100</f>
        <v>0.60907375317492352</v>
      </c>
      <c r="D7" s="88">
        <f t="shared" si="2"/>
        <v>0.64320531445254658</v>
      </c>
      <c r="E7" s="88">
        <f t="shared" si="2"/>
        <v>0.31903380596745678</v>
      </c>
      <c r="F7" s="88">
        <f t="shared" si="2"/>
        <v>0.38617136805105201</v>
      </c>
      <c r="G7" s="88">
        <f t="shared" si="2"/>
        <v>0.18839309902575693</v>
      </c>
      <c r="H7" s="88">
        <f t="shared" si="2"/>
        <v>0.25293473030404734</v>
      </c>
      <c r="I7" s="88">
        <f t="shared" si="2"/>
        <v>0.32958805786348827</v>
      </c>
      <c r="J7" s="88">
        <f t="shared" si="2"/>
        <v>0.24082102814251058</v>
      </c>
      <c r="K7" s="88">
        <f t="shared" si="2"/>
        <v>0.21145378054038796</v>
      </c>
      <c r="L7" s="88">
        <f t="shared" si="2"/>
        <v>0.32417558633388777</v>
      </c>
      <c r="M7" s="88">
        <f t="shared" si="2"/>
        <v>0.23310473951189775</v>
      </c>
      <c r="N7" s="88">
        <f t="shared" si="2"/>
        <v>0.24766306033366914</v>
      </c>
      <c r="O7" s="88">
        <f t="shared" si="2"/>
        <v>0.23990225701672058</v>
      </c>
      <c r="P7" s="88">
        <f t="shared" si="2"/>
        <v>0.24978252456638964</v>
      </c>
      <c r="Q7" s="88">
        <f t="shared" si="2"/>
        <v>0.2554780403859741</v>
      </c>
      <c r="R7" s="88">
        <f t="shared" si="2"/>
        <v>0.16922500782468336</v>
      </c>
      <c r="S7" s="88">
        <f t="shared" si="2"/>
        <v>0.11532483983430911</v>
      </c>
      <c r="T7" s="88">
        <f t="shared" si="2"/>
        <v>0.11381385394996729</v>
      </c>
      <c r="U7" s="88">
        <f t="shared" si="2"/>
        <v>0.2138298286441955</v>
      </c>
      <c r="V7" s="88">
        <f t="shared" si="2"/>
        <v>0.16460285960824905</v>
      </c>
      <c r="W7" s="88">
        <f t="shared" si="2"/>
        <v>0.12817585430092185</v>
      </c>
      <c r="X7" s="88">
        <f t="shared" si="2"/>
        <v>9.6268747564446436E-2</v>
      </c>
      <c r="Y7" s="88">
        <f t="shared" si="2"/>
        <v>9.7046597758649836E-2</v>
      </c>
      <c r="Z7" s="88">
        <f t="shared" si="2"/>
        <v>0.10665475915711815</v>
      </c>
      <c r="AA7" s="88">
        <f t="shared" si="2"/>
        <v>0.12446358310376655</v>
      </c>
      <c r="AB7" s="88">
        <f t="shared" si="2"/>
        <v>6.7938881211877772E-2</v>
      </c>
      <c r="AC7" s="88">
        <f t="shared" si="2"/>
        <v>5.8168279391060382E-2</v>
      </c>
      <c r="AD7" s="87">
        <f>+AD5/AD3*100</f>
        <v>4.9765371982732752E-2</v>
      </c>
      <c r="AE7" s="87">
        <f>+AE5/AE3*100</f>
        <v>6.0691479974281905E-2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5"/>
  <sheetViews>
    <sheetView topLeftCell="I1" workbookViewId="0">
      <selection activeCell="P10" sqref="P10"/>
    </sheetView>
  </sheetViews>
  <sheetFormatPr defaultRowHeight="14.25"/>
  <cols>
    <col min="1" max="1" width="14.42578125" style="89" customWidth="1"/>
    <col min="2" max="19" width="6.5703125" style="89" customWidth="1"/>
    <col min="20" max="20" width="7.28515625" style="89" customWidth="1"/>
    <col min="21" max="16384" width="9.140625" style="89"/>
  </cols>
  <sheetData>
    <row r="1" spans="1:20" ht="42.75" customHeight="1" thickBot="1">
      <c r="A1" s="166" t="s">
        <v>32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20" ht="15" thickBot="1">
      <c r="A2" s="92" t="s">
        <v>20</v>
      </c>
      <c r="B2" s="93">
        <v>2000</v>
      </c>
      <c r="C2" s="93">
        <v>2001</v>
      </c>
      <c r="D2" s="93">
        <v>2002</v>
      </c>
      <c r="E2" s="93">
        <v>2003</v>
      </c>
      <c r="F2" s="93">
        <v>2004</v>
      </c>
      <c r="G2" s="93">
        <v>2005</v>
      </c>
      <c r="H2" s="93">
        <v>2006</v>
      </c>
      <c r="I2" s="93">
        <v>2007</v>
      </c>
      <c r="J2" s="93">
        <v>2008</v>
      </c>
      <c r="K2" s="93">
        <v>2009</v>
      </c>
      <c r="L2" s="93">
        <v>2010</v>
      </c>
      <c r="M2" s="93">
        <v>2011</v>
      </c>
      <c r="N2" s="93">
        <v>2012</v>
      </c>
      <c r="O2" s="93">
        <v>2013</v>
      </c>
      <c r="P2" s="93">
        <v>2014</v>
      </c>
      <c r="Q2" s="93">
        <v>2015</v>
      </c>
      <c r="R2" s="93">
        <v>2016</v>
      </c>
      <c r="S2" s="93">
        <v>2017</v>
      </c>
      <c r="T2" s="93">
        <v>2018</v>
      </c>
    </row>
    <row r="3" spans="1:20">
      <c r="A3" s="94" t="s">
        <v>19</v>
      </c>
      <c r="B3" s="95">
        <v>490.6</v>
      </c>
      <c r="C3" s="95">
        <v>530.70000000000005</v>
      </c>
      <c r="D3" s="95">
        <v>577</v>
      </c>
      <c r="E3" s="95">
        <v>669.4</v>
      </c>
      <c r="F3" s="95">
        <v>858</v>
      </c>
      <c r="G3" s="95">
        <v>1207</v>
      </c>
      <c r="H3" s="95">
        <v>1577</v>
      </c>
      <c r="I3" s="95">
        <v>1915.6</v>
      </c>
      <c r="J3" s="95">
        <v>2498.4</v>
      </c>
      <c r="K3" s="95">
        <v>2468.1999999999998</v>
      </c>
      <c r="L3" s="95">
        <v>3586.1</v>
      </c>
      <c r="M3" s="95">
        <v>4752.8</v>
      </c>
      <c r="N3" s="95">
        <v>5948.6</v>
      </c>
      <c r="O3" s="95">
        <v>6750.8</v>
      </c>
      <c r="P3" s="95">
        <v>7652.9</v>
      </c>
      <c r="Q3" s="95">
        <v>7810.3</v>
      </c>
      <c r="R3" s="95">
        <v>7910</v>
      </c>
      <c r="S3" s="95">
        <v>9005.4</v>
      </c>
      <c r="T3" s="95">
        <v>10159.299999999999</v>
      </c>
    </row>
    <row r="4" spans="1:20">
      <c r="A4" s="91" t="s">
        <v>21</v>
      </c>
      <c r="B4" s="90">
        <v>281.5</v>
      </c>
      <c r="C4" s="90">
        <v>305.5</v>
      </c>
      <c r="D4" s="90">
        <v>285.10000000000002</v>
      </c>
      <c r="E4" s="90">
        <v>339.1</v>
      </c>
      <c r="F4" s="90">
        <v>444.7</v>
      </c>
      <c r="G4" s="90">
        <v>531.79999999999995</v>
      </c>
      <c r="H4" s="90">
        <v>660.1</v>
      </c>
      <c r="I4" s="90">
        <v>847.8</v>
      </c>
      <c r="J4" s="90">
        <v>1217.8</v>
      </c>
      <c r="K4" s="90">
        <v>976.5</v>
      </c>
      <c r="L4" s="90">
        <v>1303.5</v>
      </c>
      <c r="M4" s="90">
        <v>1758.2</v>
      </c>
      <c r="N4" s="90">
        <v>2331.5</v>
      </c>
      <c r="O4" s="90">
        <v>3080.2</v>
      </c>
      <c r="P4" s="90">
        <v>3741.9</v>
      </c>
      <c r="Q4" s="90">
        <v>3957.5</v>
      </c>
      <c r="R4" s="90">
        <v>3740.4</v>
      </c>
      <c r="S4" s="90">
        <v>3930.6</v>
      </c>
      <c r="T4" s="90">
        <v>4449.2</v>
      </c>
    </row>
    <row r="5" spans="1:20" ht="15" thickBot="1">
      <c r="A5" s="96" t="s">
        <v>22</v>
      </c>
      <c r="B5" s="97">
        <v>335</v>
      </c>
      <c r="C5" s="97">
        <v>342.7</v>
      </c>
      <c r="D5" s="97">
        <v>252.4</v>
      </c>
      <c r="E5" s="97">
        <v>265.5</v>
      </c>
      <c r="F5" s="97">
        <v>430.9</v>
      </c>
      <c r="G5" s="97">
        <v>500</v>
      </c>
      <c r="H5" s="97">
        <v>730.4</v>
      </c>
      <c r="I5" s="97">
        <v>914.9</v>
      </c>
      <c r="J5" s="97">
        <v>1325.2</v>
      </c>
      <c r="K5" s="97">
        <v>1133.2</v>
      </c>
      <c r="L5" s="97">
        <v>1182.4000000000001</v>
      </c>
      <c r="M5" s="97">
        <v>1597.3</v>
      </c>
      <c r="N5" s="97">
        <v>2287.8000000000002</v>
      </c>
      <c r="O5" s="97">
        <v>2977</v>
      </c>
      <c r="P5" s="97">
        <v>3890.3</v>
      </c>
      <c r="Q5" s="97">
        <v>4207.5</v>
      </c>
      <c r="R5" s="97">
        <v>4392.8</v>
      </c>
      <c r="S5" s="97">
        <v>4679.3999999999996</v>
      </c>
      <c r="T5" s="97">
        <v>5380.8</v>
      </c>
    </row>
  </sheetData>
  <mergeCells count="1">
    <mergeCell ref="A1:S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7"/>
  <sheetViews>
    <sheetView topLeftCell="D1" workbookViewId="0">
      <selection activeCell="H11" sqref="H11"/>
    </sheetView>
  </sheetViews>
  <sheetFormatPr defaultRowHeight="12.75"/>
  <cols>
    <col min="1" max="1" width="24.7109375" style="65" customWidth="1"/>
    <col min="2" max="2" width="10.140625" style="65" bestFit="1" customWidth="1"/>
    <col min="3" max="3" width="11.85546875" style="65" bestFit="1" customWidth="1"/>
    <col min="4" max="4" width="9.28515625" style="65" bestFit="1" customWidth="1"/>
    <col min="5" max="5" width="11.85546875" style="65" bestFit="1" customWidth="1"/>
    <col min="6" max="8" width="10.140625" style="65" bestFit="1" customWidth="1"/>
    <col min="9" max="9" width="10" style="65" customWidth="1"/>
    <col min="10" max="16384" width="9.140625" style="65"/>
  </cols>
  <sheetData>
    <row r="1" spans="1:9" ht="13.5" thickBot="1">
      <c r="A1" s="56" t="s">
        <v>33</v>
      </c>
    </row>
    <row r="2" spans="1:9" ht="13.5" thickBot="1">
      <c r="A2" s="104" t="s">
        <v>20</v>
      </c>
      <c r="B2" s="105">
        <v>2011</v>
      </c>
      <c r="C2" s="105">
        <v>2012</v>
      </c>
      <c r="D2" s="105">
        <v>2013</v>
      </c>
      <c r="E2" s="105">
        <v>2014</v>
      </c>
      <c r="F2" s="105">
        <v>2015</v>
      </c>
      <c r="G2" s="105">
        <v>2016</v>
      </c>
      <c r="H2" s="105">
        <v>2017</v>
      </c>
      <c r="I2" s="105">
        <v>2018</v>
      </c>
    </row>
    <row r="3" spans="1:9">
      <c r="A3" s="74" t="s">
        <v>19</v>
      </c>
      <c r="B3" s="75">
        <v>931351.6</v>
      </c>
      <c r="C3" s="75">
        <v>1179988.2</v>
      </c>
      <c r="D3" s="75">
        <v>831799</v>
      </c>
      <c r="E3" s="75">
        <v>1000469.6</v>
      </c>
      <c r="F3" s="75">
        <v>704587.6</v>
      </c>
      <c r="G3" s="75">
        <v>976608.1</v>
      </c>
      <c r="H3" s="75">
        <v>715796.9</v>
      </c>
      <c r="I3" s="75">
        <v>659433.4</v>
      </c>
    </row>
    <row r="4" spans="1:9">
      <c r="A4" s="102" t="s">
        <v>21</v>
      </c>
      <c r="B4" s="99">
        <v>92214.6</v>
      </c>
      <c r="C4" s="99">
        <v>153468.6</v>
      </c>
      <c r="D4" s="99">
        <v>83715.5</v>
      </c>
      <c r="E4" s="99">
        <v>119368.9</v>
      </c>
      <c r="F4" s="99">
        <v>95127.2</v>
      </c>
      <c r="G4" s="173">
        <v>70741</v>
      </c>
      <c r="H4" s="173">
        <v>181503</v>
      </c>
      <c r="I4" s="99">
        <v>190026.5</v>
      </c>
    </row>
    <row r="5" spans="1:9">
      <c r="A5" s="74" t="s">
        <v>22</v>
      </c>
      <c r="B5" s="75">
        <v>31574.799999999999</v>
      </c>
      <c r="C5" s="75">
        <v>13333.9</v>
      </c>
      <c r="D5" s="75">
        <v>3934.1</v>
      </c>
      <c r="E5" s="75">
        <v>12488.7</v>
      </c>
      <c r="F5" s="75">
        <v>6643.6</v>
      </c>
      <c r="G5" s="75">
        <v>12238.9</v>
      </c>
      <c r="H5" s="75">
        <v>138951.1</v>
      </c>
      <c r="I5" s="75">
        <v>95323.3</v>
      </c>
    </row>
    <row r="6" spans="1:9">
      <c r="A6" s="103" t="s">
        <v>8</v>
      </c>
      <c r="B6" s="106">
        <f>+B5/B4*100</f>
        <v>34.240564943078425</v>
      </c>
      <c r="C6" s="106">
        <f t="shared" ref="C6:H6" si="0">+C5/C4*100</f>
        <v>8.6883570971521209</v>
      </c>
      <c r="D6" s="106">
        <f t="shared" si="0"/>
        <v>4.6993686951639777</v>
      </c>
      <c r="E6" s="106">
        <f t="shared" si="0"/>
        <v>10.462272836559608</v>
      </c>
      <c r="F6" s="106">
        <f t="shared" si="0"/>
        <v>6.9839120672110608</v>
      </c>
      <c r="G6" s="106">
        <f t="shared" si="0"/>
        <v>17.300999420420972</v>
      </c>
      <c r="H6" s="106">
        <f t="shared" si="0"/>
        <v>76.555814504443447</v>
      </c>
      <c r="I6" s="106">
        <f t="shared" ref="I6" si="1">+I5/I4*100</f>
        <v>50.163161453797237</v>
      </c>
    </row>
    <row r="7" spans="1:9" ht="13.5" thickBot="1">
      <c r="A7" s="96" t="s">
        <v>9</v>
      </c>
      <c r="B7" s="112">
        <f>+B5/B3/100</f>
        <v>3.3902126758573239E-4</v>
      </c>
      <c r="C7" s="112">
        <f t="shared" ref="C7:H7" si="2">+C5/C3/100</f>
        <v>1.1300028254519835E-4</v>
      </c>
      <c r="D7" s="112">
        <f t="shared" si="2"/>
        <v>4.7296281914260534E-5</v>
      </c>
      <c r="E7" s="112">
        <f t="shared" si="2"/>
        <v>1.248283805924738E-4</v>
      </c>
      <c r="F7" s="112">
        <f t="shared" si="2"/>
        <v>9.429061766060034E-5</v>
      </c>
      <c r="G7" s="112">
        <f t="shared" si="2"/>
        <v>1.2532048423518092E-4</v>
      </c>
      <c r="H7" s="112">
        <f t="shared" si="2"/>
        <v>1.9412084629033739E-3</v>
      </c>
      <c r="I7" s="112">
        <f t="shared" ref="I7" si="3">+I5/I3/100</f>
        <v>1.445533392758086E-3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topLeftCell="J1" workbookViewId="0">
      <selection activeCell="T10" sqref="T10"/>
    </sheetView>
  </sheetViews>
  <sheetFormatPr defaultRowHeight="12.75"/>
  <cols>
    <col min="1" max="1" width="16.28515625" style="101" customWidth="1"/>
    <col min="2" max="19" width="7.42578125" style="101" customWidth="1"/>
    <col min="20" max="20" width="6.85546875" style="101" customWidth="1"/>
    <col min="21" max="16384" width="9.140625" style="101"/>
  </cols>
  <sheetData>
    <row r="1" spans="1:20" ht="13.5" thickBot="1">
      <c r="A1" s="167" t="s">
        <v>36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20" ht="13.5" thickBot="1">
      <c r="A2" s="104" t="s">
        <v>20</v>
      </c>
      <c r="B2" s="105">
        <v>2000</v>
      </c>
      <c r="C2" s="105">
        <v>2001</v>
      </c>
      <c r="D2" s="105">
        <v>2002</v>
      </c>
      <c r="E2" s="105">
        <v>2003</v>
      </c>
      <c r="F2" s="105">
        <v>2004</v>
      </c>
      <c r="G2" s="105">
        <v>2005</v>
      </c>
      <c r="H2" s="105">
        <v>2006</v>
      </c>
      <c r="I2" s="105">
        <v>2007</v>
      </c>
      <c r="J2" s="105">
        <v>2008</v>
      </c>
      <c r="K2" s="105">
        <v>2009</v>
      </c>
      <c r="L2" s="105">
        <v>2010</v>
      </c>
      <c r="M2" s="105">
        <v>2011</v>
      </c>
      <c r="N2" s="105">
        <v>2012</v>
      </c>
      <c r="O2" s="105">
        <v>2013</v>
      </c>
      <c r="P2" s="105">
        <v>2014</v>
      </c>
      <c r="Q2" s="105">
        <v>2015</v>
      </c>
      <c r="R2" s="105">
        <v>2016</v>
      </c>
      <c r="S2" s="105">
        <v>2017</v>
      </c>
      <c r="T2" s="105">
        <v>2018</v>
      </c>
    </row>
    <row r="3" spans="1:20">
      <c r="A3" s="74" t="s">
        <v>19</v>
      </c>
      <c r="B3" s="114">
        <v>0.66700000000000004</v>
      </c>
      <c r="C3" s="114">
        <v>0.66600000000000004</v>
      </c>
      <c r="D3" s="114">
        <v>0.66700000000000004</v>
      </c>
      <c r="E3" s="114">
        <v>0.67900000000000005</v>
      </c>
      <c r="F3" s="114">
        <v>0.69299999999999995</v>
      </c>
      <c r="G3" s="114">
        <v>0.71199999999999997</v>
      </c>
      <c r="H3" s="114">
        <v>0.72</v>
      </c>
      <c r="I3" s="114">
        <v>0.73699999999999999</v>
      </c>
      <c r="J3" s="114">
        <v>0.746</v>
      </c>
      <c r="K3" s="114">
        <v>0.75</v>
      </c>
      <c r="L3" s="114">
        <v>0.75800000000000001</v>
      </c>
      <c r="M3" s="114">
        <v>1.028</v>
      </c>
      <c r="N3" s="114">
        <v>1.0409999999999999</v>
      </c>
      <c r="O3" s="114">
        <v>1.042</v>
      </c>
      <c r="P3" s="114">
        <v>1.04</v>
      </c>
      <c r="Q3" s="114">
        <v>1.0449999999999999</v>
      </c>
      <c r="R3" s="114">
        <v>1.0409999999999999</v>
      </c>
      <c r="S3" s="114">
        <v>1.0429999999999999</v>
      </c>
      <c r="T3" s="114">
        <v>1.0429999999999999</v>
      </c>
    </row>
    <row r="4" spans="1:20">
      <c r="A4" s="102" t="s">
        <v>21</v>
      </c>
      <c r="B4" s="115">
        <v>0.628</v>
      </c>
      <c r="C4" s="115">
        <v>0.628</v>
      </c>
      <c r="D4" s="115">
        <v>0.61799999999999999</v>
      </c>
      <c r="E4" s="115">
        <v>0.63500000000000001</v>
      </c>
      <c r="F4" s="115">
        <v>0.65</v>
      </c>
      <c r="G4" s="115">
        <v>0.66700000000000004</v>
      </c>
      <c r="H4" s="115">
        <v>0.67200000000000004</v>
      </c>
      <c r="I4" s="115">
        <v>0.69</v>
      </c>
      <c r="J4" s="115">
        <v>0.71</v>
      </c>
      <c r="K4" s="115">
        <v>0.70399999999999996</v>
      </c>
      <c r="L4" s="115">
        <v>0.69899999999999995</v>
      </c>
      <c r="M4" s="115">
        <v>1.0269999999999999</v>
      </c>
      <c r="N4" s="115">
        <v>1.034</v>
      </c>
      <c r="O4" s="115">
        <v>1.04</v>
      </c>
      <c r="P4" s="115">
        <v>1.0409999999999999</v>
      </c>
      <c r="Q4" s="115">
        <v>1.034</v>
      </c>
      <c r="R4" s="115">
        <v>1.0369999999999999</v>
      </c>
      <c r="S4" s="115">
        <v>1.042</v>
      </c>
      <c r="T4" s="115">
        <v>1.04</v>
      </c>
    </row>
    <row r="5" spans="1:20">
      <c r="A5" s="74" t="s">
        <v>28</v>
      </c>
      <c r="B5" s="114">
        <v>0.63900000000000001</v>
      </c>
      <c r="C5" s="114">
        <v>0.64</v>
      </c>
      <c r="D5" s="114">
        <v>0.627</v>
      </c>
      <c r="E5" s="114">
        <v>0.64800000000000002</v>
      </c>
      <c r="F5" s="114">
        <v>0.65100000000000002</v>
      </c>
      <c r="G5" s="114">
        <v>0.66</v>
      </c>
      <c r="H5" s="114">
        <v>0.66300000000000003</v>
      </c>
      <c r="I5" s="114">
        <v>0.67800000000000005</v>
      </c>
      <c r="J5" s="114">
        <v>0.69799999999999995</v>
      </c>
      <c r="K5" s="114">
        <v>0.69499999999999995</v>
      </c>
      <c r="L5" s="114">
        <v>0.69899999999999995</v>
      </c>
      <c r="M5" s="114">
        <v>0.98099999999999998</v>
      </c>
      <c r="N5" s="114">
        <v>1.006</v>
      </c>
      <c r="O5" s="114">
        <v>1.0269999999999999</v>
      </c>
      <c r="P5" s="114">
        <v>1.014</v>
      </c>
      <c r="Q5" s="114">
        <v>1.0149999999999999</v>
      </c>
      <c r="R5" s="114">
        <v>0.997</v>
      </c>
      <c r="S5" s="114">
        <v>1.002</v>
      </c>
      <c r="T5" s="114">
        <v>1.004</v>
      </c>
    </row>
    <row r="6" spans="1:20">
      <c r="A6" s="123" t="s">
        <v>22</v>
      </c>
      <c r="B6" s="124">
        <v>0.63300000000000001</v>
      </c>
      <c r="C6" s="124">
        <v>0.629</v>
      </c>
      <c r="D6" s="124">
        <v>0.59599999999999997</v>
      </c>
      <c r="E6" s="124">
        <v>0.61199999999999999</v>
      </c>
      <c r="F6" s="124">
        <v>0.64700000000000002</v>
      </c>
      <c r="G6" s="124">
        <v>0.66600000000000004</v>
      </c>
      <c r="H6" s="124">
        <v>0.67</v>
      </c>
      <c r="I6" s="124">
        <v>0.68899999999999995</v>
      </c>
      <c r="J6" s="124">
        <v>0.71</v>
      </c>
      <c r="K6" s="124">
        <v>0.70499999999999996</v>
      </c>
      <c r="L6" s="124">
        <v>0.68300000000000005</v>
      </c>
      <c r="M6" s="124">
        <v>1.07</v>
      </c>
      <c r="N6" s="124">
        <v>1.036</v>
      </c>
      <c r="O6" s="124">
        <v>1.044</v>
      </c>
      <c r="P6" s="124">
        <v>1.0640000000000001</v>
      </c>
      <c r="Q6" s="124">
        <v>1.06</v>
      </c>
      <c r="R6" s="124">
        <v>1.073</v>
      </c>
      <c r="S6" s="124">
        <v>1.079</v>
      </c>
      <c r="T6" s="124">
        <v>1.0660000000000001</v>
      </c>
    </row>
    <row r="7" spans="1:20">
      <c r="A7" s="74" t="s">
        <v>27</v>
      </c>
      <c r="B7" s="114">
        <v>0.61299999999999999</v>
      </c>
      <c r="C7" s="114">
        <v>0.61499999999999999</v>
      </c>
      <c r="D7" s="114">
        <v>0.61799999999999999</v>
      </c>
      <c r="E7" s="114">
        <v>0.63600000000000001</v>
      </c>
      <c r="F7" s="114">
        <v>0.64100000000000001</v>
      </c>
      <c r="G7" s="114">
        <v>0.66600000000000004</v>
      </c>
      <c r="H7" s="114">
        <v>0.67200000000000004</v>
      </c>
      <c r="I7" s="114">
        <v>0.69099999999999995</v>
      </c>
      <c r="J7" s="114">
        <v>0.71799999999999997</v>
      </c>
      <c r="K7" s="114">
        <v>0.70899999999999996</v>
      </c>
      <c r="L7" s="114">
        <v>0.69799999999999995</v>
      </c>
      <c r="M7" s="114">
        <v>1.0309999999999999</v>
      </c>
      <c r="N7" s="114">
        <v>1.014</v>
      </c>
      <c r="O7" s="114">
        <v>1.0309999999999999</v>
      </c>
      <c r="P7" s="114">
        <v>1.0289999999999999</v>
      </c>
      <c r="Q7" s="114">
        <v>1.038</v>
      </c>
      <c r="R7" s="114">
        <v>1.0409999999999999</v>
      </c>
      <c r="S7" s="114">
        <v>1.0469999999999999</v>
      </c>
      <c r="T7" s="114">
        <v>1.038</v>
      </c>
    </row>
    <row r="8" spans="1:20">
      <c r="A8" s="102" t="s">
        <v>30</v>
      </c>
      <c r="B8" s="115">
        <v>0.61099999999999999</v>
      </c>
      <c r="C8" s="115">
        <v>0.61499999999999999</v>
      </c>
      <c r="D8" s="115">
        <v>0.60699999999999998</v>
      </c>
      <c r="E8" s="115">
        <v>0.626</v>
      </c>
      <c r="F8" s="115">
        <v>0.64600000000000002</v>
      </c>
      <c r="G8" s="115">
        <v>0.66500000000000004</v>
      </c>
      <c r="H8" s="115">
        <v>0.67100000000000004</v>
      </c>
      <c r="I8" s="115">
        <v>0.68899999999999995</v>
      </c>
      <c r="J8" s="115">
        <v>0.70599999999999996</v>
      </c>
      <c r="K8" s="115">
        <v>0.69899999999999995</v>
      </c>
      <c r="L8" s="115">
        <v>0.70399999999999996</v>
      </c>
      <c r="M8" s="115">
        <v>1.034</v>
      </c>
      <c r="N8" s="115">
        <v>1.0669999999999999</v>
      </c>
      <c r="O8" s="115">
        <v>1.054</v>
      </c>
      <c r="P8" s="115">
        <v>1.042</v>
      </c>
      <c r="Q8" s="115">
        <v>1.0529999999999999</v>
      </c>
      <c r="R8" s="115">
        <v>1.0509999999999999</v>
      </c>
      <c r="S8" s="115">
        <v>1.0509999999999999</v>
      </c>
      <c r="T8" s="115">
        <v>1.052</v>
      </c>
    </row>
    <row r="9" spans="1:20" ht="13.5" thickBot="1">
      <c r="A9" s="116" t="s">
        <v>29</v>
      </c>
      <c r="B9" s="117">
        <v>0.64300000000000002</v>
      </c>
      <c r="C9" s="117">
        <v>0.64100000000000001</v>
      </c>
      <c r="D9" s="117">
        <v>0.63900000000000001</v>
      </c>
      <c r="E9" s="117">
        <v>0.65100000000000002</v>
      </c>
      <c r="F9" s="117">
        <v>0.66500000000000004</v>
      </c>
      <c r="G9" s="117">
        <v>0.68100000000000005</v>
      </c>
      <c r="H9" s="117">
        <v>0.68600000000000005</v>
      </c>
      <c r="I9" s="117">
        <v>0.70299999999999996</v>
      </c>
      <c r="J9" s="117">
        <v>0.72399999999999998</v>
      </c>
      <c r="K9" s="117">
        <v>0.71499999999999997</v>
      </c>
      <c r="L9" s="117">
        <v>0.71299999999999997</v>
      </c>
      <c r="M9" s="117">
        <v>1.0309999999999999</v>
      </c>
      <c r="N9" s="117">
        <v>1.034</v>
      </c>
      <c r="O9" s="117">
        <v>1.0369999999999999</v>
      </c>
      <c r="P9" s="117">
        <v>1.0529999999999999</v>
      </c>
      <c r="Q9" s="117">
        <v>1.0149999999999999</v>
      </c>
      <c r="R9" s="117">
        <v>1.036</v>
      </c>
      <c r="S9" s="117">
        <v>1.0409999999999999</v>
      </c>
      <c r="T9" s="117">
        <v>1.02</v>
      </c>
    </row>
  </sheetData>
  <mergeCells count="1">
    <mergeCell ref="A1:S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9"/>
  <sheetViews>
    <sheetView topLeftCell="F1" workbookViewId="0">
      <selection activeCell="P16" sqref="P16"/>
    </sheetView>
  </sheetViews>
  <sheetFormatPr defaultRowHeight="12.75"/>
  <cols>
    <col min="1" max="1" width="15.140625" style="65" customWidth="1"/>
    <col min="2" max="19" width="6.140625" style="65" customWidth="1"/>
    <col min="20" max="16384" width="9.140625" style="65"/>
  </cols>
  <sheetData>
    <row r="1" spans="1:19" ht="13.5" thickBot="1">
      <c r="A1" s="113" t="s">
        <v>35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13.5" thickBot="1">
      <c r="A2" s="105" t="s">
        <v>20</v>
      </c>
      <c r="B2" s="105">
        <v>2000</v>
      </c>
      <c r="C2" s="105">
        <v>2001</v>
      </c>
      <c r="D2" s="105">
        <v>2002</v>
      </c>
      <c r="E2" s="105">
        <v>2003</v>
      </c>
      <c r="F2" s="105">
        <v>2004</v>
      </c>
      <c r="G2" s="105">
        <v>2005</v>
      </c>
      <c r="H2" s="105">
        <v>2006</v>
      </c>
      <c r="I2" s="105">
        <v>2007</v>
      </c>
      <c r="J2" s="105">
        <v>2008</v>
      </c>
      <c r="K2" s="105">
        <v>2009</v>
      </c>
      <c r="L2" s="105">
        <v>2010</v>
      </c>
      <c r="M2" s="105">
        <v>2011</v>
      </c>
      <c r="N2" s="105">
        <v>2012</v>
      </c>
      <c r="O2" s="105">
        <v>2013</v>
      </c>
      <c r="P2" s="105">
        <v>2014</v>
      </c>
      <c r="Q2" s="105">
        <v>2015</v>
      </c>
      <c r="R2" s="105">
        <v>2016</v>
      </c>
      <c r="S2" s="105">
        <v>2017</v>
      </c>
    </row>
    <row r="3" spans="1:19">
      <c r="A3" s="74" t="s">
        <v>19</v>
      </c>
      <c r="B3" s="114">
        <v>0.66700000000000004</v>
      </c>
      <c r="C3" s="114">
        <v>0.66700000000000004</v>
      </c>
      <c r="D3" s="114">
        <v>0.66700000000000004</v>
      </c>
      <c r="E3" s="114">
        <v>0.68</v>
      </c>
      <c r="F3" s="114">
        <v>0.69199999999999995</v>
      </c>
      <c r="G3" s="114">
        <v>0.71199999999999997</v>
      </c>
      <c r="H3" s="114">
        <v>0.72</v>
      </c>
      <c r="I3" s="114">
        <v>0.73699999999999999</v>
      </c>
      <c r="J3" s="114">
        <v>0.745</v>
      </c>
      <c r="K3" s="114">
        <v>0.75</v>
      </c>
      <c r="L3" s="114">
        <v>0.75600000000000001</v>
      </c>
      <c r="M3" s="114">
        <v>0.70899999999999996</v>
      </c>
      <c r="N3" s="114">
        <v>0.71799999999999997</v>
      </c>
      <c r="O3" s="114">
        <v>0.72599999999999998</v>
      </c>
      <c r="P3" s="114">
        <v>0.73499999999999999</v>
      </c>
      <c r="Q3" s="114">
        <v>0.73599999999999999</v>
      </c>
      <c r="R3" s="114">
        <v>0.73299999999999998</v>
      </c>
      <c r="S3" s="114">
        <v>0.73399999999999999</v>
      </c>
    </row>
    <row r="4" spans="1:19">
      <c r="A4" s="102" t="s">
        <v>21</v>
      </c>
      <c r="B4" s="115">
        <v>0.629</v>
      </c>
      <c r="C4" s="115">
        <v>0.629</v>
      </c>
      <c r="D4" s="115">
        <v>0.61899999999999999</v>
      </c>
      <c r="E4" s="115">
        <v>0.63600000000000001</v>
      </c>
      <c r="F4" s="115">
        <v>0.64700000000000002</v>
      </c>
      <c r="G4" s="115">
        <v>0.66800000000000004</v>
      </c>
      <c r="H4" s="115">
        <v>0.67200000000000004</v>
      </c>
      <c r="I4" s="115">
        <v>0.69</v>
      </c>
      <c r="J4" s="115">
        <v>0.71</v>
      </c>
      <c r="K4" s="115">
        <v>0.70299999999999996</v>
      </c>
      <c r="L4" s="115">
        <v>0.69699999999999995</v>
      </c>
      <c r="M4" s="115">
        <v>0.629</v>
      </c>
      <c r="N4" s="115">
        <v>0.64200000000000002</v>
      </c>
      <c r="O4" s="115">
        <v>0.65600000000000003</v>
      </c>
      <c r="P4" s="115">
        <v>0.66500000000000004</v>
      </c>
      <c r="Q4" s="115">
        <v>0.66700000000000004</v>
      </c>
      <c r="R4" s="115">
        <v>0.66100000000000003</v>
      </c>
      <c r="S4" s="115">
        <v>0.65900000000000003</v>
      </c>
    </row>
    <row r="5" spans="1:19">
      <c r="A5" s="74" t="s">
        <v>28</v>
      </c>
      <c r="B5" s="114">
        <v>0.64</v>
      </c>
      <c r="C5" s="114">
        <v>0.64100000000000001</v>
      </c>
      <c r="D5" s="114">
        <v>0.629</v>
      </c>
      <c r="E5" s="114">
        <v>0.64800000000000002</v>
      </c>
      <c r="F5" s="114">
        <v>0.65300000000000002</v>
      </c>
      <c r="G5" s="114">
        <v>0.66400000000000003</v>
      </c>
      <c r="H5" s="114">
        <v>0.66400000000000003</v>
      </c>
      <c r="I5" s="114">
        <v>0.67900000000000005</v>
      </c>
      <c r="J5" s="114">
        <v>0.69899999999999995</v>
      </c>
      <c r="K5" s="114">
        <v>0.69599999999999995</v>
      </c>
      <c r="L5" s="114">
        <v>0.69799999999999995</v>
      </c>
      <c r="M5" s="114">
        <v>0.627</v>
      </c>
      <c r="N5" s="114">
        <v>0.63600000000000001</v>
      </c>
      <c r="O5" s="114">
        <v>0.65</v>
      </c>
      <c r="P5" s="114">
        <v>0.65900000000000003</v>
      </c>
      <c r="Q5" s="114">
        <v>0.65700000000000003</v>
      </c>
      <c r="R5" s="114">
        <v>0.65400000000000003</v>
      </c>
      <c r="S5" s="114">
        <v>0.65100000000000002</v>
      </c>
    </row>
    <row r="6" spans="1:19">
      <c r="A6" s="123" t="s">
        <v>22</v>
      </c>
      <c r="B6" s="124">
        <v>0.63400000000000001</v>
      </c>
      <c r="C6" s="124">
        <v>0.63100000000000001</v>
      </c>
      <c r="D6" s="124">
        <v>0.59799999999999998</v>
      </c>
      <c r="E6" s="124">
        <v>0.61399999999999999</v>
      </c>
      <c r="F6" s="124">
        <v>0.64800000000000002</v>
      </c>
      <c r="G6" s="124">
        <v>0.66600000000000004</v>
      </c>
      <c r="H6" s="124">
        <v>0.67100000000000004</v>
      </c>
      <c r="I6" s="124">
        <v>0.68899999999999995</v>
      </c>
      <c r="J6" s="124">
        <v>0.71</v>
      </c>
      <c r="K6" s="124">
        <v>0.70599999999999996</v>
      </c>
      <c r="L6" s="124">
        <v>0.68200000000000005</v>
      </c>
      <c r="M6" s="124">
        <v>0.61899999999999999</v>
      </c>
      <c r="N6" s="124">
        <v>0.63600000000000001</v>
      </c>
      <c r="O6" s="124">
        <v>0.64800000000000002</v>
      </c>
      <c r="P6" s="124">
        <v>0.66100000000000003</v>
      </c>
      <c r="Q6" s="124">
        <v>0.66100000000000003</v>
      </c>
      <c r="R6" s="124">
        <v>0.65900000000000003</v>
      </c>
      <c r="S6" s="124">
        <v>0.66</v>
      </c>
    </row>
    <row r="7" spans="1:19">
      <c r="A7" s="74" t="s">
        <v>27</v>
      </c>
      <c r="B7" s="114">
        <v>0.61399999999999999</v>
      </c>
      <c r="C7" s="114">
        <v>0.61599999999999999</v>
      </c>
      <c r="D7" s="114">
        <v>0.61799999999999999</v>
      </c>
      <c r="E7" s="114">
        <v>0.63700000000000001</v>
      </c>
      <c r="F7" s="114">
        <v>0.64200000000000002</v>
      </c>
      <c r="G7" s="114">
        <v>0.66600000000000004</v>
      </c>
      <c r="H7" s="114">
        <v>0.67200000000000004</v>
      </c>
      <c r="I7" s="114">
        <v>0.69099999999999995</v>
      </c>
      <c r="J7" s="114">
        <v>0.71799999999999997</v>
      </c>
      <c r="K7" s="114">
        <v>0.70799999999999996</v>
      </c>
      <c r="L7" s="114">
        <v>0.69499999999999995</v>
      </c>
      <c r="M7" s="114">
        <v>0.63200000000000001</v>
      </c>
      <c r="N7" s="114">
        <v>0.64700000000000002</v>
      </c>
      <c r="O7" s="114">
        <v>0.66200000000000003</v>
      </c>
      <c r="P7" s="114">
        <v>0.66900000000000004</v>
      </c>
      <c r="Q7" s="114">
        <v>0.67200000000000004</v>
      </c>
      <c r="R7" s="114">
        <v>0.66700000000000004</v>
      </c>
      <c r="S7" s="114">
        <v>0.66400000000000003</v>
      </c>
    </row>
    <row r="8" spans="1:19">
      <c r="A8" s="102" t="s">
        <v>30</v>
      </c>
      <c r="B8" s="115">
        <v>0.61399999999999999</v>
      </c>
      <c r="C8" s="115">
        <v>0.61599999999999999</v>
      </c>
      <c r="D8" s="115">
        <v>0.60699999999999998</v>
      </c>
      <c r="E8" s="115">
        <v>0.627</v>
      </c>
      <c r="F8" s="115">
        <v>0.64600000000000002</v>
      </c>
      <c r="G8" s="115">
        <v>0.66600000000000004</v>
      </c>
      <c r="H8" s="115">
        <v>0.67</v>
      </c>
      <c r="I8" s="115">
        <v>0.68899999999999995</v>
      </c>
      <c r="J8" s="115">
        <v>0.70499999999999996</v>
      </c>
      <c r="K8" s="115">
        <v>0.69799999999999995</v>
      </c>
      <c r="L8" s="115">
        <v>0.70099999999999996</v>
      </c>
      <c r="M8" s="115">
        <v>0.621</v>
      </c>
      <c r="N8" s="115">
        <v>0.63100000000000001</v>
      </c>
      <c r="O8" s="115">
        <v>0.64300000000000002</v>
      </c>
      <c r="P8" s="115">
        <v>0.65300000000000002</v>
      </c>
      <c r="Q8" s="115">
        <v>0.65400000000000003</v>
      </c>
      <c r="R8" s="115">
        <v>0.64500000000000002</v>
      </c>
      <c r="S8" s="115">
        <v>0.64200000000000002</v>
      </c>
    </row>
    <row r="9" spans="1:19" ht="13.5" thickBot="1">
      <c r="A9" s="116" t="s">
        <v>29</v>
      </c>
      <c r="B9" s="117">
        <v>0.64300000000000002</v>
      </c>
      <c r="C9" s="117">
        <v>0.64100000000000001</v>
      </c>
      <c r="D9" s="117">
        <v>0.63900000000000001</v>
      </c>
      <c r="E9" s="117">
        <v>0.65100000000000002</v>
      </c>
      <c r="F9" s="117">
        <v>0.66500000000000004</v>
      </c>
      <c r="G9" s="117">
        <v>0.68100000000000005</v>
      </c>
      <c r="H9" s="117">
        <v>0.68500000000000005</v>
      </c>
      <c r="I9" s="117">
        <v>0.70199999999999996</v>
      </c>
      <c r="J9" s="117">
        <v>0.72299999999999998</v>
      </c>
      <c r="K9" s="117">
        <v>0.71399999999999997</v>
      </c>
      <c r="L9" s="117">
        <v>0.71</v>
      </c>
      <c r="M9" s="117">
        <v>0.64200000000000002</v>
      </c>
      <c r="N9" s="117">
        <v>0.65900000000000003</v>
      </c>
      <c r="O9" s="117">
        <v>0.67600000000000005</v>
      </c>
      <c r="P9" s="117">
        <v>0.68500000000000005</v>
      </c>
      <c r="Q9" s="117">
        <v>0.69</v>
      </c>
      <c r="R9" s="117">
        <v>0.68300000000000005</v>
      </c>
      <c r="S9" s="117">
        <v>0.67900000000000005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7"/>
  <sheetViews>
    <sheetView topLeftCell="C1" workbookViewId="0">
      <selection activeCell="I4" sqref="I4"/>
    </sheetView>
  </sheetViews>
  <sheetFormatPr defaultRowHeight="12.75"/>
  <cols>
    <col min="1" max="1" width="25.42578125" style="57" customWidth="1"/>
    <col min="2" max="6" width="10.140625" style="57" bestFit="1" customWidth="1"/>
    <col min="7" max="7" width="9.28515625" style="57" bestFit="1" customWidth="1"/>
    <col min="8" max="8" width="10.140625" style="57" bestFit="1" customWidth="1"/>
    <col min="9" max="16384" width="9.140625" style="57"/>
  </cols>
  <sheetData>
    <row r="1" spans="1:9" ht="13.5" thickBot="1">
      <c r="A1" s="56" t="s">
        <v>34</v>
      </c>
    </row>
    <row r="2" spans="1:9" ht="13.5" thickBot="1">
      <c r="A2" s="104" t="s">
        <v>20</v>
      </c>
      <c r="B2" s="105">
        <v>2011</v>
      </c>
      <c r="C2" s="105">
        <v>2012</v>
      </c>
      <c r="D2" s="105">
        <v>2013</v>
      </c>
      <c r="E2" s="105">
        <v>2014</v>
      </c>
      <c r="F2" s="105">
        <v>2015</v>
      </c>
      <c r="G2" s="105">
        <v>2016</v>
      </c>
      <c r="H2" s="105">
        <v>2017</v>
      </c>
      <c r="I2" s="105">
        <v>2018</v>
      </c>
    </row>
    <row r="3" spans="1:9">
      <c r="A3" s="108" t="s">
        <v>19</v>
      </c>
      <c r="B3" s="109">
        <v>176786.3</v>
      </c>
      <c r="C3" s="109">
        <v>246020.1</v>
      </c>
      <c r="D3" s="109">
        <v>399563.5</v>
      </c>
      <c r="E3" s="109">
        <v>508206.7</v>
      </c>
      <c r="F3" s="109">
        <v>429804.2</v>
      </c>
      <c r="G3" s="109">
        <v>463960</v>
      </c>
      <c r="H3" s="109">
        <v>334420.09999999998</v>
      </c>
      <c r="I3" s="109">
        <v>412020.5</v>
      </c>
    </row>
    <row r="4" spans="1:9">
      <c r="A4" s="103" t="s">
        <v>21</v>
      </c>
      <c r="B4" s="107">
        <v>5907.4</v>
      </c>
      <c r="C4" s="107">
        <v>8083.9</v>
      </c>
      <c r="D4" s="107">
        <v>29274.5</v>
      </c>
      <c r="E4" s="107">
        <v>46818.6</v>
      </c>
      <c r="F4" s="107">
        <v>45722.9</v>
      </c>
      <c r="G4" s="107">
        <v>23043</v>
      </c>
      <c r="H4" s="107">
        <v>10033.200000000001</v>
      </c>
      <c r="I4" s="172">
        <v>25738</v>
      </c>
    </row>
    <row r="5" spans="1:9">
      <c r="A5" s="108" t="s">
        <v>22</v>
      </c>
      <c r="B5" s="109">
        <v>1540.9</v>
      </c>
      <c r="C5" s="109">
        <v>3065.6</v>
      </c>
      <c r="D5" s="109">
        <v>5809.9</v>
      </c>
      <c r="E5" s="109">
        <v>12703.7</v>
      </c>
      <c r="F5" s="109">
        <v>21086.7</v>
      </c>
      <c r="G5" s="109">
        <v>6446</v>
      </c>
      <c r="H5" s="109">
        <v>2651.3</v>
      </c>
      <c r="I5" s="109">
        <v>4472.6000000000004</v>
      </c>
    </row>
    <row r="6" spans="1:9">
      <c r="A6" s="103" t="s">
        <v>8</v>
      </c>
      <c r="B6" s="106">
        <f>+B5/B4*100</f>
        <v>26.084233334461864</v>
      </c>
      <c r="C6" s="106">
        <f t="shared" ref="C6:H6" si="0">+C5/C4*100</f>
        <v>37.922289983794947</v>
      </c>
      <c r="D6" s="106">
        <f t="shared" si="0"/>
        <v>19.846282600898391</v>
      </c>
      <c r="E6" s="106">
        <f t="shared" si="0"/>
        <v>27.133874144036774</v>
      </c>
      <c r="F6" s="106">
        <f t="shared" si="0"/>
        <v>46.118465801600514</v>
      </c>
      <c r="G6" s="106">
        <f t="shared" si="0"/>
        <v>27.973788135225448</v>
      </c>
      <c r="H6" s="106">
        <f t="shared" si="0"/>
        <v>26.425268109875216</v>
      </c>
      <c r="I6" s="106">
        <f t="shared" ref="I6" si="1">+I5/I4*100</f>
        <v>17.377418602844045</v>
      </c>
    </row>
    <row r="7" spans="1:9" ht="13.5" thickBot="1">
      <c r="A7" s="110" t="s">
        <v>9</v>
      </c>
      <c r="B7" s="111">
        <f>+B5/B3/100</f>
        <v>8.7161731423758529E-5</v>
      </c>
      <c r="C7" s="111">
        <f t="shared" ref="C7:H7" si="2">+C5/C3/100</f>
        <v>1.246077048176145E-4</v>
      </c>
      <c r="D7" s="111">
        <f t="shared" si="2"/>
        <v>1.4540617448790993E-4</v>
      </c>
      <c r="E7" s="111">
        <f t="shared" si="2"/>
        <v>2.4997112395409187E-4</v>
      </c>
      <c r="F7" s="111">
        <f t="shared" si="2"/>
        <v>4.906117715927392E-4</v>
      </c>
      <c r="G7" s="111">
        <f t="shared" si="2"/>
        <v>1.3893439089576688E-4</v>
      </c>
      <c r="H7" s="111">
        <f t="shared" si="2"/>
        <v>7.9280521715052426E-5</v>
      </c>
      <c r="I7" s="111">
        <f t="shared" ref="I7" si="3">+I5/I3/100</f>
        <v>1.0855285113240726E-4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I10" sqref="I10"/>
    </sheetView>
  </sheetViews>
  <sheetFormatPr defaultRowHeight="12.75"/>
  <cols>
    <col min="1" max="1" width="16.7109375" style="57" customWidth="1"/>
    <col min="2" max="8" width="9.140625" style="57"/>
    <col min="9" max="9" width="8.7109375" style="57" customWidth="1"/>
    <col min="10" max="16384" width="9.140625" style="57"/>
  </cols>
  <sheetData>
    <row r="1" spans="1:9" ht="13.5" thickBot="1">
      <c r="A1" s="56" t="s">
        <v>37</v>
      </c>
    </row>
    <row r="2" spans="1:9" ht="13.5" thickBot="1">
      <c r="A2" s="104" t="s">
        <v>20</v>
      </c>
      <c r="B2" s="105">
        <v>2011</v>
      </c>
      <c r="C2" s="105">
        <v>2012</v>
      </c>
      <c r="D2" s="105">
        <v>2013</v>
      </c>
      <c r="E2" s="105">
        <v>2014</v>
      </c>
      <c r="F2" s="105">
        <v>2015</v>
      </c>
      <c r="G2" s="105">
        <v>2016</v>
      </c>
      <c r="H2" s="105">
        <v>2017</v>
      </c>
      <c r="I2" s="105">
        <v>2018</v>
      </c>
    </row>
    <row r="3" spans="1:9">
      <c r="A3" s="94" t="s">
        <v>19</v>
      </c>
      <c r="B3" s="119">
        <v>0.39</v>
      </c>
      <c r="C3" s="119">
        <v>0.34499999999999997</v>
      </c>
      <c r="D3" s="119">
        <v>0.32300000000000001</v>
      </c>
      <c r="E3" s="119">
        <v>0.29399999999999998</v>
      </c>
      <c r="F3" s="119">
        <v>0.28899999999999998</v>
      </c>
      <c r="G3" s="119">
        <v>0.33500000000000002</v>
      </c>
      <c r="H3" s="119">
        <v>0.28199999999999997</v>
      </c>
      <c r="I3" s="119">
        <v>0.28899999999999998</v>
      </c>
    </row>
    <row r="4" spans="1:9">
      <c r="A4" s="103" t="s">
        <v>21</v>
      </c>
      <c r="B4" s="118">
        <v>0.314</v>
      </c>
      <c r="C4" s="118">
        <v>0.32100000000000001</v>
      </c>
      <c r="D4" s="118">
        <v>0.33100000000000002</v>
      </c>
      <c r="E4" s="118">
        <v>0.25</v>
      </c>
      <c r="F4" s="118">
        <v>0.23400000000000001</v>
      </c>
      <c r="G4" s="118">
        <v>0.28399999999999997</v>
      </c>
      <c r="H4" s="118">
        <v>0.31900000000000001</v>
      </c>
      <c r="I4" s="118">
        <v>0.27900000000000003</v>
      </c>
    </row>
    <row r="5" spans="1:9">
      <c r="A5" s="94" t="s">
        <v>28</v>
      </c>
      <c r="B5" s="119">
        <v>0.73399999999999999</v>
      </c>
      <c r="C5" s="119">
        <v>0.752</v>
      </c>
      <c r="D5" s="119">
        <v>0.76900000000000002</v>
      </c>
      <c r="E5" s="119">
        <v>0.72199999999999998</v>
      </c>
      <c r="F5" s="119">
        <v>0.748</v>
      </c>
      <c r="G5" s="119">
        <v>0.70899999999999996</v>
      </c>
      <c r="H5" s="119">
        <v>0.71199999999999997</v>
      </c>
      <c r="I5" s="119">
        <v>0.752</v>
      </c>
    </row>
    <row r="6" spans="1:9">
      <c r="A6" s="121" t="s">
        <v>22</v>
      </c>
      <c r="B6" s="122">
        <v>0.78700000000000003</v>
      </c>
      <c r="C6" s="122">
        <v>0.81</v>
      </c>
      <c r="D6" s="122">
        <v>0.81</v>
      </c>
      <c r="E6" s="122">
        <v>0.81299999999999994</v>
      </c>
      <c r="F6" s="122">
        <v>0.81100000000000005</v>
      </c>
      <c r="G6" s="122">
        <v>0.80900000000000005</v>
      </c>
      <c r="H6" s="122">
        <v>0.80800000000000005</v>
      </c>
      <c r="I6" s="122">
        <v>0.81499999999999995</v>
      </c>
    </row>
    <row r="7" spans="1:9">
      <c r="A7" s="94" t="s">
        <v>27</v>
      </c>
      <c r="B7" s="119">
        <v>0.249</v>
      </c>
      <c r="C7" s="119">
        <v>0.34799999999999998</v>
      </c>
      <c r="D7" s="119">
        <v>0.24099999999999999</v>
      </c>
      <c r="E7" s="119">
        <v>0.26100000000000001</v>
      </c>
      <c r="F7" s="119">
        <v>0.26400000000000001</v>
      </c>
      <c r="G7" s="119">
        <v>0.28899999999999998</v>
      </c>
      <c r="H7" s="119">
        <v>0.30199999999999999</v>
      </c>
      <c r="I7" s="119">
        <v>0.28799999999999998</v>
      </c>
    </row>
    <row r="8" spans="1:9">
      <c r="A8" s="103" t="s">
        <v>30</v>
      </c>
      <c r="B8" s="118">
        <v>0.79400000000000004</v>
      </c>
      <c r="C8" s="118">
        <v>0.80300000000000005</v>
      </c>
      <c r="D8" s="118">
        <v>0.77900000000000003</v>
      </c>
      <c r="E8" s="118">
        <v>0.79800000000000004</v>
      </c>
      <c r="F8" s="118">
        <v>0.79100000000000004</v>
      </c>
      <c r="G8" s="118">
        <v>0.8</v>
      </c>
      <c r="H8" s="118">
        <v>0.77600000000000002</v>
      </c>
      <c r="I8" s="118">
        <v>0.79900000000000004</v>
      </c>
    </row>
    <row r="9" spans="1:9" ht="13.5" thickBot="1">
      <c r="A9" s="96" t="s">
        <v>29</v>
      </c>
      <c r="B9" s="120">
        <v>0.77600000000000002</v>
      </c>
      <c r="C9" s="120">
        <v>0.80300000000000005</v>
      </c>
      <c r="D9" s="120">
        <v>0.81499999999999995</v>
      </c>
      <c r="E9" s="120">
        <v>0.78900000000000003</v>
      </c>
      <c r="F9" s="120">
        <v>0.81499999999999995</v>
      </c>
      <c r="G9" s="120">
        <v>0.80600000000000005</v>
      </c>
      <c r="H9" s="120">
        <v>0.78700000000000003</v>
      </c>
      <c r="I9" s="120">
        <v>0.81200000000000006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U8"/>
  <sheetViews>
    <sheetView topLeftCell="J1" workbookViewId="0">
      <selection activeCell="U9" sqref="U9"/>
    </sheetView>
  </sheetViews>
  <sheetFormatPr defaultRowHeight="12.75"/>
  <cols>
    <col min="1" max="1" width="20" style="57" customWidth="1"/>
    <col min="2" max="2" width="13.28515625" style="57" customWidth="1"/>
    <col min="3" max="19" width="6" style="57" customWidth="1"/>
    <col min="20" max="20" width="5.7109375" style="57" customWidth="1"/>
    <col min="21" max="21" width="5.28515625" style="57" customWidth="1"/>
    <col min="22" max="16384" width="9.140625" style="57"/>
  </cols>
  <sheetData>
    <row r="1" spans="1:21" ht="25.5" customHeight="1" thickBot="1">
      <c r="A1" s="168" t="s">
        <v>43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21" ht="15.75" customHeight="1">
      <c r="A2" s="127" t="s">
        <v>38</v>
      </c>
      <c r="B2" s="125" t="s">
        <v>20</v>
      </c>
      <c r="C2" s="125">
        <v>2000</v>
      </c>
      <c r="D2" s="125">
        <v>2001</v>
      </c>
      <c r="E2" s="125">
        <v>2002</v>
      </c>
      <c r="F2" s="125">
        <v>2003</v>
      </c>
      <c r="G2" s="125">
        <v>2004</v>
      </c>
      <c r="H2" s="125">
        <v>2005</v>
      </c>
      <c r="I2" s="125">
        <v>2006</v>
      </c>
      <c r="J2" s="125">
        <v>2007</v>
      </c>
      <c r="K2" s="125">
        <v>2008</v>
      </c>
      <c r="L2" s="125">
        <v>2009</v>
      </c>
      <c r="M2" s="125">
        <v>2010</v>
      </c>
      <c r="N2" s="125">
        <v>2011</v>
      </c>
      <c r="O2" s="125">
        <v>2012</v>
      </c>
      <c r="P2" s="125">
        <v>2013</v>
      </c>
      <c r="Q2" s="125">
        <v>2014</v>
      </c>
      <c r="R2" s="125">
        <v>2015</v>
      </c>
      <c r="S2" s="125">
        <v>2016</v>
      </c>
      <c r="T2" s="125">
        <v>2017</v>
      </c>
      <c r="U2" s="125">
        <v>2018</v>
      </c>
    </row>
    <row r="3" spans="1:21">
      <c r="A3" s="130" t="s">
        <v>39</v>
      </c>
      <c r="B3" s="131" t="s">
        <v>2</v>
      </c>
      <c r="C3" s="132">
        <v>1954</v>
      </c>
      <c r="D3" s="132">
        <v>2054</v>
      </c>
      <c r="E3" s="132">
        <v>1924</v>
      </c>
      <c r="F3" s="132">
        <v>1692</v>
      </c>
      <c r="G3" s="132">
        <v>1592</v>
      </c>
      <c r="H3" s="132">
        <v>1470</v>
      </c>
      <c r="I3" s="132">
        <v>1588</v>
      </c>
      <c r="J3" s="132">
        <v>1785</v>
      </c>
      <c r="K3" s="132">
        <v>1829</v>
      </c>
      <c r="L3" s="132">
        <v>1577</v>
      </c>
      <c r="M3" s="132">
        <v>1698</v>
      </c>
      <c r="N3" s="132">
        <v>1433</v>
      </c>
      <c r="O3" s="132">
        <v>1627</v>
      </c>
      <c r="P3" s="132">
        <v>1527</v>
      </c>
      <c r="Q3" s="132">
        <v>1568</v>
      </c>
      <c r="R3" s="132">
        <v>1754</v>
      </c>
      <c r="S3" s="132">
        <v>1527</v>
      </c>
      <c r="T3" s="132">
        <v>1416</v>
      </c>
      <c r="U3" s="132">
        <v>1172</v>
      </c>
    </row>
    <row r="4" spans="1:21">
      <c r="A4" s="128" t="s">
        <v>39</v>
      </c>
      <c r="B4" s="100" t="s">
        <v>40</v>
      </c>
      <c r="C4" s="133">
        <v>302</v>
      </c>
      <c r="D4" s="133">
        <v>312</v>
      </c>
      <c r="E4" s="133">
        <v>294</v>
      </c>
      <c r="F4" s="133">
        <v>200</v>
      </c>
      <c r="G4" s="133">
        <v>237</v>
      </c>
      <c r="H4" s="133">
        <v>211</v>
      </c>
      <c r="I4" s="133">
        <v>199</v>
      </c>
      <c r="J4" s="133">
        <v>208</v>
      </c>
      <c r="K4" s="133">
        <v>159</v>
      </c>
      <c r="L4" s="133">
        <v>122</v>
      </c>
      <c r="M4" s="133">
        <v>177</v>
      </c>
      <c r="N4" s="133">
        <v>146</v>
      </c>
      <c r="O4" s="133">
        <v>205</v>
      </c>
      <c r="P4" s="133">
        <v>196</v>
      </c>
      <c r="Q4" s="133">
        <v>208</v>
      </c>
      <c r="R4" s="133">
        <v>244</v>
      </c>
      <c r="S4" s="133">
        <v>214</v>
      </c>
      <c r="T4" s="133">
        <v>189</v>
      </c>
      <c r="U4" s="133">
        <v>144</v>
      </c>
    </row>
    <row r="5" spans="1:21">
      <c r="A5" s="130" t="s">
        <v>41</v>
      </c>
      <c r="B5" s="131" t="s">
        <v>2</v>
      </c>
      <c r="C5" s="132">
        <v>72</v>
      </c>
      <c r="D5" s="132">
        <v>77</v>
      </c>
      <c r="E5" s="132">
        <v>86</v>
      </c>
      <c r="F5" s="132">
        <v>73</v>
      </c>
      <c r="G5" s="132">
        <v>105</v>
      </c>
      <c r="H5" s="132">
        <v>106</v>
      </c>
      <c r="I5" s="132">
        <v>84</v>
      </c>
      <c r="J5" s="132">
        <v>89</v>
      </c>
      <c r="K5" s="132">
        <v>138</v>
      </c>
      <c r="L5" s="132">
        <v>95</v>
      </c>
      <c r="M5" s="132">
        <v>107</v>
      </c>
      <c r="N5" s="132">
        <v>108</v>
      </c>
      <c r="O5" s="132">
        <v>112</v>
      </c>
      <c r="P5" s="132">
        <v>121</v>
      </c>
      <c r="Q5" s="132">
        <v>141</v>
      </c>
      <c r="R5" s="132">
        <v>171</v>
      </c>
      <c r="S5" s="132">
        <v>126</v>
      </c>
      <c r="T5" s="132">
        <v>117</v>
      </c>
      <c r="U5" s="132">
        <v>103</v>
      </c>
    </row>
    <row r="6" spans="1:21">
      <c r="A6" s="128" t="s">
        <v>41</v>
      </c>
      <c r="B6" s="100" t="s">
        <v>40</v>
      </c>
      <c r="C6" s="133">
        <v>18</v>
      </c>
      <c r="D6" s="133">
        <v>15</v>
      </c>
      <c r="E6" s="133">
        <v>10</v>
      </c>
      <c r="F6" s="133">
        <v>14</v>
      </c>
      <c r="G6" s="133">
        <v>20</v>
      </c>
      <c r="H6" s="133">
        <v>21</v>
      </c>
      <c r="I6" s="133">
        <v>18</v>
      </c>
      <c r="J6" s="133">
        <v>18</v>
      </c>
      <c r="K6" s="133">
        <v>10</v>
      </c>
      <c r="L6" s="133">
        <v>12</v>
      </c>
      <c r="M6" s="133">
        <v>14</v>
      </c>
      <c r="N6" s="133">
        <v>5</v>
      </c>
      <c r="O6" s="133">
        <v>11</v>
      </c>
      <c r="P6" s="133">
        <v>24</v>
      </c>
      <c r="Q6" s="133">
        <v>17</v>
      </c>
      <c r="R6" s="133">
        <v>30</v>
      </c>
      <c r="S6" s="133">
        <v>22</v>
      </c>
      <c r="T6" s="133">
        <v>23</v>
      </c>
      <c r="U6" s="133">
        <v>12</v>
      </c>
    </row>
    <row r="7" spans="1:21">
      <c r="A7" s="130" t="s">
        <v>42</v>
      </c>
      <c r="B7" s="131" t="s">
        <v>2</v>
      </c>
      <c r="C7" s="132">
        <v>114</v>
      </c>
      <c r="D7" s="132">
        <v>114</v>
      </c>
      <c r="E7" s="132">
        <v>145</v>
      </c>
      <c r="F7" s="132">
        <v>125</v>
      </c>
      <c r="G7" s="132">
        <v>112</v>
      </c>
      <c r="H7" s="132">
        <v>117</v>
      </c>
      <c r="I7" s="132">
        <v>137</v>
      </c>
      <c r="J7" s="132">
        <v>124</v>
      </c>
      <c r="K7" s="132">
        <v>83</v>
      </c>
      <c r="L7" s="132">
        <v>78</v>
      </c>
      <c r="M7" s="132">
        <v>84</v>
      </c>
      <c r="N7" s="132">
        <v>93</v>
      </c>
      <c r="O7" s="132">
        <v>83</v>
      </c>
      <c r="P7" s="132">
        <v>102</v>
      </c>
      <c r="Q7" s="132">
        <v>88</v>
      </c>
      <c r="R7" s="132">
        <v>96</v>
      </c>
      <c r="S7" s="132">
        <v>107</v>
      </c>
      <c r="T7" s="132">
        <v>88</v>
      </c>
      <c r="U7" s="132">
        <v>81</v>
      </c>
    </row>
    <row r="8" spans="1:21" ht="13.5" thickBot="1">
      <c r="A8" s="129" t="s">
        <v>42</v>
      </c>
      <c r="B8" s="126" t="s">
        <v>40</v>
      </c>
      <c r="C8" s="134">
        <v>19</v>
      </c>
      <c r="D8" s="134">
        <v>10</v>
      </c>
      <c r="E8" s="134">
        <v>36</v>
      </c>
      <c r="F8" s="134">
        <v>21</v>
      </c>
      <c r="G8" s="134">
        <v>34</v>
      </c>
      <c r="H8" s="134">
        <v>31</v>
      </c>
      <c r="I8" s="134">
        <v>26</v>
      </c>
      <c r="J8" s="134">
        <v>34</v>
      </c>
      <c r="K8" s="134">
        <v>6</v>
      </c>
      <c r="L8" s="134">
        <v>11</v>
      </c>
      <c r="M8" s="134">
        <v>4</v>
      </c>
      <c r="N8" s="134">
        <v>3</v>
      </c>
      <c r="O8" s="134">
        <v>16</v>
      </c>
      <c r="P8" s="134">
        <v>7</v>
      </c>
      <c r="Q8" s="134">
        <v>10</v>
      </c>
      <c r="R8" s="134">
        <v>17</v>
      </c>
      <c r="S8" s="134">
        <v>16</v>
      </c>
      <c r="T8" s="134">
        <v>20</v>
      </c>
      <c r="U8" s="134">
        <v>12</v>
      </c>
    </row>
  </sheetData>
  <mergeCells count="1">
    <mergeCell ref="A1:U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5"/>
  <sheetViews>
    <sheetView topLeftCell="J1" workbookViewId="0">
      <selection activeCell="O20" sqref="O20"/>
    </sheetView>
  </sheetViews>
  <sheetFormatPr defaultRowHeight="12.75"/>
  <cols>
    <col min="1" max="1" width="15.28515625" style="65" customWidth="1"/>
    <col min="2" max="12" width="7" style="65" customWidth="1"/>
    <col min="13" max="13" width="7.5703125" style="65" customWidth="1"/>
    <col min="14" max="16384" width="9.140625" style="65"/>
  </cols>
  <sheetData>
    <row r="1" spans="1:13" ht="13.5" thickBot="1">
      <c r="A1" s="56" t="s">
        <v>44</v>
      </c>
    </row>
    <row r="2" spans="1:13">
      <c r="A2" s="135" t="s">
        <v>20</v>
      </c>
      <c r="B2" s="136">
        <v>2007</v>
      </c>
      <c r="C2" s="136">
        <v>2008</v>
      </c>
      <c r="D2" s="136">
        <v>2009</v>
      </c>
      <c r="E2" s="136">
        <v>2010</v>
      </c>
      <c r="F2" s="136">
        <v>2011</v>
      </c>
      <c r="G2" s="136">
        <v>2012</v>
      </c>
      <c r="H2" s="136">
        <v>2013</v>
      </c>
      <c r="I2" s="136">
        <v>2014</v>
      </c>
      <c r="J2" s="136">
        <v>2015</v>
      </c>
      <c r="K2" s="136">
        <v>2016</v>
      </c>
      <c r="L2" s="136">
        <v>2017</v>
      </c>
      <c r="M2" s="136">
        <v>2018</v>
      </c>
    </row>
    <row r="3" spans="1:13">
      <c r="A3" s="137" t="s">
        <v>19</v>
      </c>
      <c r="B3" s="138">
        <v>27906</v>
      </c>
      <c r="C3" s="138">
        <v>27516</v>
      </c>
      <c r="D3" s="138">
        <v>26260</v>
      </c>
      <c r="E3" s="138">
        <v>26429</v>
      </c>
      <c r="F3" s="138">
        <v>25168</v>
      </c>
      <c r="G3" s="138">
        <v>28660</v>
      </c>
      <c r="H3" s="138">
        <v>33396</v>
      </c>
      <c r="I3" s="138">
        <v>27475</v>
      </c>
      <c r="J3" s="138">
        <v>27948</v>
      </c>
      <c r="K3" s="138">
        <v>27689</v>
      </c>
      <c r="L3" s="138">
        <v>37173</v>
      </c>
      <c r="M3" s="138">
        <v>33566</v>
      </c>
    </row>
    <row r="4" spans="1:13">
      <c r="A4" s="139" t="s">
        <v>21</v>
      </c>
      <c r="B4" s="140">
        <v>1665</v>
      </c>
      <c r="C4" s="140">
        <v>1702</v>
      </c>
      <c r="D4" s="140">
        <v>1432</v>
      </c>
      <c r="E4" s="140">
        <v>1373</v>
      </c>
      <c r="F4" s="140">
        <v>1319</v>
      </c>
      <c r="G4" s="140">
        <v>1409</v>
      </c>
      <c r="H4" s="140">
        <v>1480</v>
      </c>
      <c r="I4" s="140">
        <v>1530</v>
      </c>
      <c r="J4" s="140">
        <v>1671</v>
      </c>
      <c r="K4" s="140">
        <v>1551</v>
      </c>
      <c r="L4" s="140">
        <v>1605</v>
      </c>
      <c r="M4" s="140">
        <v>1453</v>
      </c>
    </row>
    <row r="5" spans="1:13" ht="13.5" thickBot="1">
      <c r="A5" s="141" t="s">
        <v>22</v>
      </c>
      <c r="B5" s="142">
        <v>245</v>
      </c>
      <c r="C5" s="142">
        <v>169</v>
      </c>
      <c r="D5" s="142">
        <v>133</v>
      </c>
      <c r="E5" s="142">
        <v>170</v>
      </c>
      <c r="F5" s="142">
        <v>140</v>
      </c>
      <c r="G5" s="142">
        <v>177</v>
      </c>
      <c r="H5" s="142">
        <v>195</v>
      </c>
      <c r="I5" s="142">
        <v>207</v>
      </c>
      <c r="J5" s="142">
        <v>229</v>
      </c>
      <c r="K5" s="142">
        <v>206</v>
      </c>
      <c r="L5" s="142">
        <v>219</v>
      </c>
      <c r="M5" s="142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O7" sqref="O7"/>
    </sheetView>
  </sheetViews>
  <sheetFormatPr defaultRowHeight="14.25"/>
  <cols>
    <col min="1" max="1" width="18.85546875" style="1" customWidth="1"/>
    <col min="2" max="12" width="6.42578125" style="1" customWidth="1"/>
    <col min="13" max="16384" width="9.140625" style="1"/>
  </cols>
  <sheetData>
    <row r="1" spans="1:12" ht="15">
      <c r="B1" s="40" t="s">
        <v>13</v>
      </c>
    </row>
    <row r="2" spans="1:12">
      <c r="J2" s="2"/>
    </row>
    <row r="3" spans="1:12" ht="24.75" customHeight="1">
      <c r="A3" s="4" t="s">
        <v>0</v>
      </c>
      <c r="B3" s="9">
        <v>2008</v>
      </c>
      <c r="C3" s="9">
        <v>2009</v>
      </c>
      <c r="D3" s="9">
        <v>2010</v>
      </c>
      <c r="E3" s="9">
        <v>2011</v>
      </c>
      <c r="F3" s="9">
        <v>2012</v>
      </c>
      <c r="G3" s="8">
        <v>2013</v>
      </c>
      <c r="H3" s="9">
        <v>2014</v>
      </c>
      <c r="I3" s="8">
        <v>2015</v>
      </c>
      <c r="J3" s="8">
        <v>2016</v>
      </c>
      <c r="K3" s="8">
        <v>2017</v>
      </c>
      <c r="L3" s="8" t="s">
        <v>25</v>
      </c>
    </row>
    <row r="4" spans="1:12" ht="18" customHeight="1">
      <c r="A4" s="17" t="s">
        <v>1</v>
      </c>
      <c r="B4" s="19">
        <v>7.9</v>
      </c>
      <c r="C4" s="19">
        <v>6.6</v>
      </c>
      <c r="D4" s="19">
        <v>9</v>
      </c>
      <c r="E4" s="19">
        <v>10.8</v>
      </c>
      <c r="F4" s="19">
        <v>13.7</v>
      </c>
      <c r="G4" s="19">
        <v>10.8</v>
      </c>
      <c r="H4" s="19">
        <v>10.199999999999999</v>
      </c>
      <c r="I4" s="19">
        <v>8.8000000000000007</v>
      </c>
      <c r="J4" s="19">
        <v>10</v>
      </c>
      <c r="K4" s="19">
        <v>8.8000000000000007</v>
      </c>
      <c r="L4" s="19">
        <v>6.9</v>
      </c>
    </row>
    <row r="5" spans="1:12" ht="18" customHeight="1">
      <c r="A5" s="12" t="s">
        <v>2</v>
      </c>
      <c r="B5" s="5">
        <v>7</v>
      </c>
      <c r="C5" s="5">
        <v>7.5</v>
      </c>
      <c r="D5" s="5">
        <v>10.1</v>
      </c>
      <c r="E5" s="5">
        <v>10.8</v>
      </c>
      <c r="F5" s="5">
        <v>9.8000000000000007</v>
      </c>
      <c r="G5" s="5">
        <v>11.9</v>
      </c>
      <c r="H5" s="5">
        <v>13.3</v>
      </c>
      <c r="I5" s="5">
        <v>9.1999999999999993</v>
      </c>
      <c r="J5" s="5">
        <v>12.1</v>
      </c>
      <c r="K5" s="5">
        <v>10.7</v>
      </c>
      <c r="L5" s="5">
        <v>8.1999999999999993</v>
      </c>
    </row>
    <row r="6" spans="1:12" ht="18" customHeight="1">
      <c r="A6" s="18" t="s">
        <v>3</v>
      </c>
      <c r="B6" s="19">
        <v>9.1999999999999993</v>
      </c>
      <c r="C6" s="19">
        <v>11.6</v>
      </c>
      <c r="D6" s="19">
        <v>9.9</v>
      </c>
      <c r="E6" s="19">
        <v>7.7</v>
      </c>
      <c r="F6" s="19">
        <v>8.1999999999999993</v>
      </c>
      <c r="G6" s="19">
        <v>7.9</v>
      </c>
      <c r="H6" s="19">
        <v>7.9</v>
      </c>
      <c r="I6" s="19">
        <v>7.5</v>
      </c>
      <c r="J6" s="19">
        <v>10.1</v>
      </c>
      <c r="K6" s="19">
        <v>8.6</v>
      </c>
      <c r="L6" s="19">
        <v>5.6</v>
      </c>
    </row>
    <row r="7" spans="1:12">
      <c r="I7" s="13" t="s">
        <v>31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0"/>
  <sheetViews>
    <sheetView topLeftCell="C1" workbookViewId="0">
      <selection activeCell="K16" sqref="K16"/>
    </sheetView>
  </sheetViews>
  <sheetFormatPr defaultRowHeight="12.75"/>
  <cols>
    <col min="1" max="1" width="31.140625" style="57" customWidth="1"/>
    <col min="2" max="2" width="12.85546875" style="57" customWidth="1"/>
    <col min="3" max="10" width="6.5703125" style="57" customWidth="1"/>
    <col min="11" max="11" width="7.7109375" style="57" customWidth="1"/>
    <col min="12" max="16384" width="9.140625" style="57"/>
  </cols>
  <sheetData>
    <row r="1" spans="1:11" ht="13.5" thickBot="1">
      <c r="A1" s="56" t="s">
        <v>48</v>
      </c>
    </row>
    <row r="2" spans="1:11" ht="13.5" thickBot="1">
      <c r="A2" s="143" t="s">
        <v>38</v>
      </c>
      <c r="B2" s="143" t="s">
        <v>20</v>
      </c>
      <c r="C2" s="143">
        <v>2010</v>
      </c>
      <c r="D2" s="143">
        <v>2011</v>
      </c>
      <c r="E2" s="143">
        <v>2012</v>
      </c>
      <c r="F2" s="143">
        <v>2013</v>
      </c>
      <c r="G2" s="143">
        <v>2014</v>
      </c>
      <c r="H2" s="143">
        <v>2015</v>
      </c>
      <c r="I2" s="143">
        <v>2016</v>
      </c>
      <c r="J2" s="143">
        <v>2017</v>
      </c>
      <c r="K2" s="143">
        <v>2018</v>
      </c>
    </row>
    <row r="3" spans="1:11">
      <c r="A3" s="169" t="s">
        <v>39</v>
      </c>
      <c r="B3" s="131" t="s">
        <v>2</v>
      </c>
      <c r="C3" s="132">
        <v>168</v>
      </c>
      <c r="D3" s="132">
        <v>137</v>
      </c>
      <c r="E3" s="132">
        <v>89</v>
      </c>
      <c r="F3" s="132">
        <v>185</v>
      </c>
      <c r="G3" s="132">
        <v>231</v>
      </c>
      <c r="H3" s="132">
        <v>282</v>
      </c>
      <c r="I3" s="132">
        <v>372</v>
      </c>
      <c r="J3" s="132">
        <v>441</v>
      </c>
      <c r="K3" s="132">
        <v>364</v>
      </c>
    </row>
    <row r="4" spans="1:11">
      <c r="A4" s="169"/>
      <c r="B4" s="100" t="s">
        <v>40</v>
      </c>
      <c r="C4" s="133">
        <v>17</v>
      </c>
      <c r="D4" s="133">
        <v>18</v>
      </c>
      <c r="E4" s="133">
        <v>11</v>
      </c>
      <c r="F4" s="133">
        <v>26</v>
      </c>
      <c r="G4" s="133">
        <v>36</v>
      </c>
      <c r="H4" s="133">
        <v>55</v>
      </c>
      <c r="I4" s="133">
        <v>62</v>
      </c>
      <c r="J4" s="133">
        <v>53</v>
      </c>
      <c r="K4" s="133">
        <v>51</v>
      </c>
    </row>
    <row r="5" spans="1:11">
      <c r="A5" s="170" t="s">
        <v>45</v>
      </c>
      <c r="B5" s="131" t="s">
        <v>2</v>
      </c>
      <c r="C5" s="132">
        <v>2</v>
      </c>
      <c r="D5" s="132">
        <v>0</v>
      </c>
      <c r="E5" s="132">
        <v>3</v>
      </c>
      <c r="F5" s="132">
        <v>7</v>
      </c>
      <c r="G5" s="132">
        <v>6</v>
      </c>
      <c r="H5" s="132">
        <v>1</v>
      </c>
      <c r="I5" s="132">
        <v>4</v>
      </c>
      <c r="J5" s="132">
        <v>2</v>
      </c>
      <c r="K5" s="132">
        <v>6</v>
      </c>
    </row>
    <row r="6" spans="1:11">
      <c r="A6" s="170"/>
      <c r="B6" s="100" t="s">
        <v>40</v>
      </c>
      <c r="C6" s="133">
        <v>0</v>
      </c>
      <c r="D6" s="133">
        <v>0</v>
      </c>
      <c r="E6" s="133">
        <v>0</v>
      </c>
      <c r="F6" s="133">
        <v>0</v>
      </c>
      <c r="G6" s="133">
        <v>2</v>
      </c>
      <c r="H6" s="133">
        <v>1</v>
      </c>
      <c r="I6" s="133">
        <v>1</v>
      </c>
      <c r="J6" s="133">
        <v>1</v>
      </c>
      <c r="K6" s="133">
        <v>0</v>
      </c>
    </row>
    <row r="7" spans="1:11">
      <c r="A7" s="169" t="s">
        <v>46</v>
      </c>
      <c r="B7" s="131" t="s">
        <v>2</v>
      </c>
      <c r="C7" s="132">
        <v>89</v>
      </c>
      <c r="D7" s="132">
        <v>76</v>
      </c>
      <c r="E7" s="132">
        <v>62</v>
      </c>
      <c r="F7" s="132">
        <v>131</v>
      </c>
      <c r="G7" s="132">
        <v>139</v>
      </c>
      <c r="H7" s="132">
        <v>171</v>
      </c>
      <c r="I7" s="132">
        <v>213</v>
      </c>
      <c r="J7" s="132">
        <v>267</v>
      </c>
      <c r="K7" s="132">
        <v>182</v>
      </c>
    </row>
    <row r="8" spans="1:11">
      <c r="A8" s="169"/>
      <c r="B8" s="100" t="s">
        <v>40</v>
      </c>
      <c r="C8" s="133">
        <v>13</v>
      </c>
      <c r="D8" s="133">
        <v>12</v>
      </c>
      <c r="E8" s="133">
        <v>9</v>
      </c>
      <c r="F8" s="133">
        <v>14</v>
      </c>
      <c r="G8" s="133">
        <v>21</v>
      </c>
      <c r="H8" s="133">
        <v>34</v>
      </c>
      <c r="I8" s="133">
        <v>22</v>
      </c>
      <c r="J8" s="133">
        <v>34</v>
      </c>
      <c r="K8" s="133">
        <v>27</v>
      </c>
    </row>
    <row r="9" spans="1:11">
      <c r="A9" s="170" t="s">
        <v>47</v>
      </c>
      <c r="B9" s="131" t="s">
        <v>2</v>
      </c>
      <c r="C9" s="132">
        <v>63</v>
      </c>
      <c r="D9" s="132">
        <v>45</v>
      </c>
      <c r="E9" s="132">
        <v>21</v>
      </c>
      <c r="F9" s="132">
        <v>34</v>
      </c>
      <c r="G9" s="132">
        <v>56</v>
      </c>
      <c r="H9" s="132">
        <v>89</v>
      </c>
      <c r="I9" s="132">
        <v>107</v>
      </c>
      <c r="J9" s="132">
        <v>122</v>
      </c>
      <c r="K9" s="132">
        <v>132</v>
      </c>
    </row>
    <row r="10" spans="1:11" ht="13.5" thickBot="1">
      <c r="A10" s="171"/>
      <c r="B10" s="126" t="s">
        <v>40</v>
      </c>
      <c r="C10" s="134">
        <v>3</v>
      </c>
      <c r="D10" s="134">
        <v>6</v>
      </c>
      <c r="E10" s="134">
        <v>2</v>
      </c>
      <c r="F10" s="134">
        <v>10</v>
      </c>
      <c r="G10" s="134">
        <v>4</v>
      </c>
      <c r="H10" s="134">
        <v>15</v>
      </c>
      <c r="I10" s="134">
        <v>27</v>
      </c>
      <c r="J10" s="134">
        <v>10</v>
      </c>
      <c r="K10" s="134">
        <v>18</v>
      </c>
    </row>
  </sheetData>
  <mergeCells count="4">
    <mergeCell ref="A3:A4"/>
    <mergeCell ref="A5:A6"/>
    <mergeCell ref="A7:A8"/>
    <mergeCell ref="A9:A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7"/>
  <sheetViews>
    <sheetView topLeftCell="L1" workbookViewId="0">
      <selection activeCell="Y9" sqref="Y9"/>
    </sheetView>
  </sheetViews>
  <sheetFormatPr defaultRowHeight="12.75"/>
  <cols>
    <col min="1" max="1" width="23.7109375" style="57" customWidth="1"/>
    <col min="2" max="24" width="6.140625" style="57" customWidth="1"/>
    <col min="25" max="25" width="7.5703125" style="57" customWidth="1"/>
    <col min="26" max="16384" width="9.140625" style="57"/>
  </cols>
  <sheetData>
    <row r="1" spans="1:25" ht="13.5" thickBot="1">
      <c r="A1" s="56" t="s">
        <v>49</v>
      </c>
    </row>
    <row r="2" spans="1:25" ht="13.5" thickBot="1">
      <c r="A2" s="147" t="s">
        <v>20</v>
      </c>
      <c r="B2" s="148">
        <v>1995</v>
      </c>
      <c r="C2" s="148">
        <v>1996</v>
      </c>
      <c r="D2" s="148">
        <v>1997</v>
      </c>
      <c r="E2" s="148">
        <v>1998</v>
      </c>
      <c r="F2" s="148">
        <v>1999</v>
      </c>
      <c r="G2" s="148">
        <v>2000</v>
      </c>
      <c r="H2" s="148">
        <v>2001</v>
      </c>
      <c r="I2" s="148">
        <v>2002</v>
      </c>
      <c r="J2" s="148">
        <v>2003</v>
      </c>
      <c r="K2" s="148">
        <v>2004</v>
      </c>
      <c r="L2" s="148">
        <v>2005</v>
      </c>
      <c r="M2" s="148">
        <v>2006</v>
      </c>
      <c r="N2" s="148">
        <v>2007</v>
      </c>
      <c r="O2" s="148">
        <v>2008</v>
      </c>
      <c r="P2" s="148">
        <v>2009</v>
      </c>
      <c r="Q2" s="148">
        <v>2010</v>
      </c>
      <c r="R2" s="148">
        <v>2011</v>
      </c>
      <c r="S2" s="148">
        <v>2012</v>
      </c>
      <c r="T2" s="148">
        <v>2013</v>
      </c>
      <c r="U2" s="148">
        <v>2014</v>
      </c>
      <c r="V2" s="148">
        <v>2015</v>
      </c>
      <c r="W2" s="148">
        <v>2016</v>
      </c>
      <c r="X2" s="148">
        <v>2017</v>
      </c>
      <c r="Y2" s="148">
        <v>2018</v>
      </c>
    </row>
    <row r="3" spans="1:25">
      <c r="A3" s="150" t="s">
        <v>19</v>
      </c>
      <c r="B3" s="138">
        <v>13382</v>
      </c>
      <c r="C3" s="138">
        <v>13907</v>
      </c>
      <c r="D3" s="138">
        <v>15046</v>
      </c>
      <c r="E3" s="138">
        <v>14527</v>
      </c>
      <c r="F3" s="138">
        <v>14255</v>
      </c>
      <c r="G3" s="138">
        <v>14234</v>
      </c>
      <c r="H3" s="138">
        <v>13581</v>
      </c>
      <c r="I3" s="138">
        <v>11357</v>
      </c>
      <c r="J3" s="138">
        <v>9029</v>
      </c>
      <c r="K3" s="138">
        <v>9473</v>
      </c>
      <c r="L3" s="138">
        <v>10153</v>
      </c>
      <c r="M3" s="138">
        <v>7792</v>
      </c>
      <c r="N3" s="138">
        <v>8463</v>
      </c>
      <c r="O3" s="138">
        <v>8495</v>
      </c>
      <c r="P3" s="138">
        <v>7513</v>
      </c>
      <c r="Q3" s="138">
        <v>7292</v>
      </c>
      <c r="R3" s="138">
        <v>8210</v>
      </c>
      <c r="S3" s="138">
        <v>8324</v>
      </c>
      <c r="T3" s="138">
        <v>8065</v>
      </c>
      <c r="U3" s="138">
        <v>8178</v>
      </c>
      <c r="V3" s="138">
        <v>7696</v>
      </c>
      <c r="W3" s="138">
        <v>6566</v>
      </c>
      <c r="X3" s="138">
        <v>9019</v>
      </c>
      <c r="Y3" s="138">
        <v>12088</v>
      </c>
    </row>
    <row r="4" spans="1:25">
      <c r="A4" s="145" t="s">
        <v>21</v>
      </c>
      <c r="B4" s="144">
        <v>1206</v>
      </c>
      <c r="C4" s="144">
        <v>1354</v>
      </c>
      <c r="D4" s="144">
        <v>1440</v>
      </c>
      <c r="E4" s="144">
        <v>1502</v>
      </c>
      <c r="F4" s="144">
        <v>1598</v>
      </c>
      <c r="G4" s="144">
        <v>1424</v>
      </c>
      <c r="H4" s="144">
        <v>1586</v>
      </c>
      <c r="I4" s="144">
        <v>1226</v>
      </c>
      <c r="J4" s="144">
        <v>1082</v>
      </c>
      <c r="K4" s="144">
        <v>992</v>
      </c>
      <c r="L4" s="144">
        <v>1072</v>
      </c>
      <c r="M4" s="144">
        <v>910</v>
      </c>
      <c r="N4" s="144">
        <v>847</v>
      </c>
      <c r="O4" s="144">
        <v>876</v>
      </c>
      <c r="P4" s="144">
        <v>670</v>
      </c>
      <c r="Q4" s="144">
        <v>582</v>
      </c>
      <c r="R4" s="144">
        <v>664</v>
      </c>
      <c r="S4" s="144">
        <v>681</v>
      </c>
      <c r="T4" s="144">
        <v>610</v>
      </c>
      <c r="U4" s="144">
        <v>537</v>
      </c>
      <c r="V4" s="144">
        <v>659</v>
      </c>
      <c r="W4" s="144">
        <v>543</v>
      </c>
      <c r="X4" s="144">
        <v>726</v>
      </c>
      <c r="Y4" s="144">
        <v>796</v>
      </c>
    </row>
    <row r="5" spans="1:25">
      <c r="A5" s="150" t="s">
        <v>22</v>
      </c>
      <c r="B5" s="138">
        <v>159</v>
      </c>
      <c r="C5" s="138">
        <v>199</v>
      </c>
      <c r="D5" s="138">
        <v>298</v>
      </c>
      <c r="E5" s="138">
        <v>275</v>
      </c>
      <c r="F5" s="138">
        <v>260</v>
      </c>
      <c r="G5" s="138">
        <v>247</v>
      </c>
      <c r="H5" s="138">
        <v>282</v>
      </c>
      <c r="I5" s="138">
        <v>215</v>
      </c>
      <c r="J5" s="138">
        <v>186</v>
      </c>
      <c r="K5" s="138">
        <v>166</v>
      </c>
      <c r="L5" s="138">
        <v>154</v>
      </c>
      <c r="M5" s="138">
        <v>114</v>
      </c>
      <c r="N5" s="138">
        <v>98</v>
      </c>
      <c r="O5" s="138">
        <v>107</v>
      </c>
      <c r="P5" s="138">
        <v>63</v>
      </c>
      <c r="Q5" s="138">
        <v>80</v>
      </c>
      <c r="R5" s="138">
        <v>118</v>
      </c>
      <c r="S5" s="138">
        <v>130</v>
      </c>
      <c r="T5" s="138">
        <v>105</v>
      </c>
      <c r="U5" s="138">
        <v>66</v>
      </c>
      <c r="V5" s="138">
        <v>96</v>
      </c>
      <c r="W5" s="138">
        <v>60</v>
      </c>
      <c r="X5" s="138">
        <v>95</v>
      </c>
      <c r="Y5" s="138">
        <v>119</v>
      </c>
    </row>
    <row r="6" spans="1:25">
      <c r="A6" s="146" t="s">
        <v>8</v>
      </c>
      <c r="B6" s="149">
        <f>+B5/B4*100</f>
        <v>13.184079601990051</v>
      </c>
      <c r="C6" s="149">
        <f t="shared" ref="C6:X6" si="0">+C5/C4*100</f>
        <v>14.697193500738553</v>
      </c>
      <c r="D6" s="149">
        <f t="shared" si="0"/>
        <v>20.694444444444443</v>
      </c>
      <c r="E6" s="149">
        <f t="shared" si="0"/>
        <v>18.308921438082557</v>
      </c>
      <c r="F6" s="149">
        <f t="shared" si="0"/>
        <v>16.270337922403002</v>
      </c>
      <c r="G6" s="149">
        <f t="shared" si="0"/>
        <v>17.345505617977526</v>
      </c>
      <c r="H6" s="149">
        <f t="shared" si="0"/>
        <v>17.780580075662041</v>
      </c>
      <c r="I6" s="149">
        <f t="shared" si="0"/>
        <v>17.536704730831971</v>
      </c>
      <c r="J6" s="149">
        <f t="shared" si="0"/>
        <v>17.190388170055453</v>
      </c>
      <c r="K6" s="149">
        <f t="shared" si="0"/>
        <v>16.733870967741936</v>
      </c>
      <c r="L6" s="149">
        <f t="shared" si="0"/>
        <v>14.365671641791044</v>
      </c>
      <c r="M6" s="149">
        <f t="shared" si="0"/>
        <v>12.527472527472527</v>
      </c>
      <c r="N6" s="149">
        <f t="shared" si="0"/>
        <v>11.570247933884298</v>
      </c>
      <c r="O6" s="149">
        <f t="shared" si="0"/>
        <v>12.214611872146119</v>
      </c>
      <c r="P6" s="149">
        <f t="shared" si="0"/>
        <v>9.4029850746268657</v>
      </c>
      <c r="Q6" s="149">
        <f t="shared" si="0"/>
        <v>13.745704467353953</v>
      </c>
      <c r="R6" s="149">
        <f t="shared" si="0"/>
        <v>17.771084337349397</v>
      </c>
      <c r="S6" s="149">
        <f t="shared" si="0"/>
        <v>19.089574155653452</v>
      </c>
      <c r="T6" s="149">
        <f t="shared" si="0"/>
        <v>17.21311475409836</v>
      </c>
      <c r="U6" s="149">
        <f t="shared" si="0"/>
        <v>12.290502793296088</v>
      </c>
      <c r="V6" s="149">
        <f t="shared" si="0"/>
        <v>14.56752655538695</v>
      </c>
      <c r="W6" s="149">
        <f t="shared" si="0"/>
        <v>11.049723756906078</v>
      </c>
      <c r="X6" s="149">
        <f t="shared" si="0"/>
        <v>13.085399449035812</v>
      </c>
      <c r="Y6" s="149">
        <f t="shared" ref="Y6" si="1">+Y5/Y4*100</f>
        <v>14.949748743718594</v>
      </c>
    </row>
    <row r="7" spans="1:25" ht="13.5" thickBot="1">
      <c r="A7" s="151" t="s">
        <v>9</v>
      </c>
      <c r="B7" s="152">
        <f>+B5/B3*100</f>
        <v>1.1881632043042893</v>
      </c>
      <c r="C7" s="152">
        <f t="shared" ref="C7:X7" si="2">+C5/C3*100</f>
        <v>1.4309340619831741</v>
      </c>
      <c r="D7" s="152">
        <f t="shared" si="2"/>
        <v>1.9805928485976338</v>
      </c>
      <c r="E7" s="152">
        <f t="shared" si="2"/>
        <v>1.8930267777242376</v>
      </c>
      <c r="F7" s="152">
        <f t="shared" si="2"/>
        <v>1.823921431076815</v>
      </c>
      <c r="G7" s="152">
        <f t="shared" si="2"/>
        <v>1.7352817198257695</v>
      </c>
      <c r="H7" s="152">
        <f t="shared" si="2"/>
        <v>2.0764303070466092</v>
      </c>
      <c r="I7" s="152">
        <f t="shared" si="2"/>
        <v>1.8931055736550146</v>
      </c>
      <c r="J7" s="152">
        <f t="shared" si="2"/>
        <v>2.060028796101451</v>
      </c>
      <c r="K7" s="152">
        <f t="shared" si="2"/>
        <v>1.7523487807452762</v>
      </c>
      <c r="L7" s="152">
        <f t="shared" si="2"/>
        <v>1.5167930660888407</v>
      </c>
      <c r="M7" s="152">
        <f t="shared" si="2"/>
        <v>1.4630390143737166</v>
      </c>
      <c r="N7" s="152">
        <f t="shared" si="2"/>
        <v>1.1579818031430935</v>
      </c>
      <c r="O7" s="152">
        <f t="shared" si="2"/>
        <v>1.2595644496762803</v>
      </c>
      <c r="P7" s="152">
        <f t="shared" si="2"/>
        <v>0.83854651936643154</v>
      </c>
      <c r="Q7" s="152">
        <f t="shared" si="2"/>
        <v>1.0970927043335161</v>
      </c>
      <c r="R7" s="152">
        <f t="shared" si="2"/>
        <v>1.4372716199756395</v>
      </c>
      <c r="S7" s="152">
        <f t="shared" si="2"/>
        <v>1.5617491590581452</v>
      </c>
      <c r="T7" s="152">
        <f t="shared" si="2"/>
        <v>1.3019218846869189</v>
      </c>
      <c r="U7" s="152">
        <f t="shared" si="2"/>
        <v>0.80704328686720461</v>
      </c>
      <c r="V7" s="152">
        <f t="shared" si="2"/>
        <v>1.2474012474012475</v>
      </c>
      <c r="W7" s="152">
        <f t="shared" si="2"/>
        <v>0.91379835516296071</v>
      </c>
      <c r="X7" s="152">
        <f t="shared" si="2"/>
        <v>1.0533318549728352</v>
      </c>
      <c r="Y7" s="152">
        <f t="shared" ref="Y7" si="3">+Y5/Y3*100</f>
        <v>0.98444738583719393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"/>
  <sheetViews>
    <sheetView topLeftCell="C1" workbookViewId="0">
      <selection activeCell="O4" sqref="O4"/>
    </sheetView>
  </sheetViews>
  <sheetFormatPr defaultRowHeight="15"/>
  <cols>
    <col min="1" max="1" width="18.7109375" customWidth="1"/>
    <col min="2" max="15" width="6.85546875" customWidth="1"/>
  </cols>
  <sheetData>
    <row r="1" spans="1:15">
      <c r="A1" s="1"/>
      <c r="B1" s="40" t="s">
        <v>17</v>
      </c>
      <c r="C1" s="40"/>
      <c r="D1" s="40"/>
      <c r="E1" s="40"/>
      <c r="F1" s="40"/>
      <c r="G1" s="40"/>
      <c r="H1" s="40"/>
      <c r="I1" s="1"/>
      <c r="J1" s="1"/>
      <c r="K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2"/>
    </row>
    <row r="3" spans="1:15" ht="28.5" customHeight="1">
      <c r="A3" s="8" t="s">
        <v>0</v>
      </c>
      <c r="B3" s="8">
        <v>2007</v>
      </c>
      <c r="C3" s="9" t="s">
        <v>10</v>
      </c>
      <c r="D3" s="9" t="s">
        <v>11</v>
      </c>
      <c r="E3" s="9">
        <v>2009</v>
      </c>
      <c r="F3" s="8">
        <v>2010</v>
      </c>
      <c r="G3" s="9">
        <v>2011</v>
      </c>
      <c r="H3" s="9">
        <v>2012</v>
      </c>
      <c r="I3" s="8">
        <v>2013</v>
      </c>
      <c r="J3" s="9">
        <v>2014</v>
      </c>
      <c r="K3" s="8">
        <v>2015</v>
      </c>
      <c r="L3" s="8">
        <v>2016</v>
      </c>
      <c r="M3" s="8">
        <v>2017</v>
      </c>
      <c r="N3" s="8">
        <v>2018</v>
      </c>
      <c r="O3" s="8">
        <v>2019</v>
      </c>
    </row>
    <row r="4" spans="1:15" ht="18" customHeight="1">
      <c r="A4" s="32" t="s">
        <v>2</v>
      </c>
      <c r="B4" s="35">
        <v>54700</v>
      </c>
      <c r="C4" s="35">
        <v>70700</v>
      </c>
      <c r="D4" s="35">
        <v>94300</v>
      </c>
      <c r="E4" s="35">
        <v>96100</v>
      </c>
      <c r="F4" s="35">
        <v>97000</v>
      </c>
      <c r="G4" s="34">
        <v>104300</v>
      </c>
      <c r="H4" s="35">
        <v>115600</v>
      </c>
      <c r="I4" s="35">
        <v>132000</v>
      </c>
      <c r="J4" s="35">
        <v>146600</v>
      </c>
      <c r="K4" s="35">
        <v>164200</v>
      </c>
      <c r="L4" s="35">
        <v>164800</v>
      </c>
      <c r="M4" s="35">
        <v>166500</v>
      </c>
      <c r="N4" s="35">
        <v>178000</v>
      </c>
      <c r="O4" s="35">
        <v>190700</v>
      </c>
    </row>
    <row r="5" spans="1:15" ht="18" customHeight="1">
      <c r="A5" s="7" t="s">
        <v>4</v>
      </c>
      <c r="B5" s="37">
        <v>54600</v>
      </c>
      <c r="C5" s="37">
        <v>70600</v>
      </c>
      <c r="D5" s="37">
        <v>89000</v>
      </c>
      <c r="E5" s="37">
        <v>90600</v>
      </c>
      <c r="F5" s="37">
        <v>91500</v>
      </c>
      <c r="G5" s="36">
        <v>105100</v>
      </c>
      <c r="H5" s="37">
        <v>116800</v>
      </c>
      <c r="I5" s="37">
        <v>130900</v>
      </c>
      <c r="J5" s="37">
        <v>149600</v>
      </c>
      <c r="K5" s="37">
        <v>167200</v>
      </c>
      <c r="L5" s="37">
        <v>170800</v>
      </c>
      <c r="M5" s="37">
        <v>173500</v>
      </c>
      <c r="N5" s="37">
        <v>182600</v>
      </c>
      <c r="O5" s="37">
        <v>194300</v>
      </c>
    </row>
    <row r="6" spans="1:15" ht="18" customHeight="1">
      <c r="A6" s="32" t="s">
        <v>5</v>
      </c>
      <c r="B6" s="35">
        <v>56700</v>
      </c>
      <c r="C6" s="35">
        <v>73100</v>
      </c>
      <c r="D6" s="35">
        <v>90800</v>
      </c>
      <c r="E6" s="35">
        <v>91200</v>
      </c>
      <c r="F6" s="35">
        <v>91700</v>
      </c>
      <c r="G6" s="34">
        <v>106600</v>
      </c>
      <c r="H6" s="35">
        <v>117500</v>
      </c>
      <c r="I6" s="35">
        <v>132400</v>
      </c>
      <c r="J6" s="35">
        <v>149700</v>
      </c>
      <c r="K6" s="35">
        <v>164300</v>
      </c>
      <c r="L6" s="35">
        <v>163000</v>
      </c>
      <c r="M6" s="35">
        <v>166200</v>
      </c>
      <c r="N6" s="35">
        <v>175600</v>
      </c>
      <c r="O6" s="35">
        <v>187100</v>
      </c>
    </row>
    <row r="7" spans="1:15" ht="18" customHeight="1">
      <c r="A7" s="7" t="s">
        <v>6</v>
      </c>
      <c r="B7" s="37">
        <v>51800</v>
      </c>
      <c r="C7" s="37">
        <v>65600</v>
      </c>
      <c r="D7" s="37">
        <v>85100</v>
      </c>
      <c r="E7" s="37">
        <v>86300</v>
      </c>
      <c r="F7" s="37">
        <v>90900</v>
      </c>
      <c r="G7" s="36">
        <v>103500</v>
      </c>
      <c r="H7" s="37">
        <v>113000</v>
      </c>
      <c r="I7" s="37">
        <v>130500</v>
      </c>
      <c r="J7" s="37">
        <v>144500</v>
      </c>
      <c r="K7" s="37">
        <v>160800</v>
      </c>
      <c r="L7" s="37">
        <v>163700</v>
      </c>
      <c r="M7" s="37">
        <v>165700</v>
      </c>
      <c r="N7" s="37">
        <v>174000</v>
      </c>
      <c r="O7" s="37">
        <v>187600</v>
      </c>
    </row>
    <row r="8" spans="1:15" ht="18" customHeight="1">
      <c r="A8" s="33" t="s">
        <v>7</v>
      </c>
      <c r="B8" s="39">
        <v>60100</v>
      </c>
      <c r="C8" s="39">
        <v>73300</v>
      </c>
      <c r="D8" s="39">
        <v>94800</v>
      </c>
      <c r="E8" s="39">
        <v>101100</v>
      </c>
      <c r="F8" s="39">
        <v>101600</v>
      </c>
      <c r="G8" s="38">
        <v>118100</v>
      </c>
      <c r="H8" s="39">
        <v>126500</v>
      </c>
      <c r="I8" s="39">
        <v>149900</v>
      </c>
      <c r="J8" s="39">
        <v>169000</v>
      </c>
      <c r="K8" s="39">
        <v>185400</v>
      </c>
      <c r="L8" s="39">
        <v>183700</v>
      </c>
      <c r="M8" s="39">
        <v>185300</v>
      </c>
      <c r="N8" s="39">
        <v>198600</v>
      </c>
      <c r="O8" s="39">
        <v>217900</v>
      </c>
    </row>
    <row r="9" spans="1:15">
      <c r="M9" s="1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"/>
  <sheetViews>
    <sheetView topLeftCell="F1" workbookViewId="0">
      <selection activeCell="K9" sqref="K9"/>
    </sheetView>
  </sheetViews>
  <sheetFormatPr defaultRowHeight="15"/>
  <cols>
    <col min="1" max="1" width="23.42578125" style="3" customWidth="1"/>
    <col min="2" max="13" width="9.42578125" style="3" customWidth="1"/>
    <col min="14" max="16384" width="9.140625" style="3"/>
  </cols>
  <sheetData>
    <row r="1" spans="1:13" ht="15.75">
      <c r="B1" s="20" t="s">
        <v>18</v>
      </c>
    </row>
    <row r="3" spans="1:13" ht="18.75" customHeight="1">
      <c r="A3" s="8" t="s">
        <v>0</v>
      </c>
      <c r="B3" s="9">
        <v>2007</v>
      </c>
      <c r="C3" s="9">
        <v>2008</v>
      </c>
      <c r="D3" s="9">
        <v>2009</v>
      </c>
      <c r="E3" s="9">
        <v>2010</v>
      </c>
      <c r="F3" s="9">
        <v>2011</v>
      </c>
      <c r="G3" s="9">
        <v>2012</v>
      </c>
      <c r="H3" s="8">
        <v>2013</v>
      </c>
      <c r="I3" s="9">
        <v>2014</v>
      </c>
      <c r="J3" s="8">
        <v>2015</v>
      </c>
      <c r="K3" s="8">
        <v>2016</v>
      </c>
      <c r="L3" s="8">
        <v>2017</v>
      </c>
      <c r="M3" s="8" t="s">
        <v>25</v>
      </c>
    </row>
    <row r="4" spans="1:13" ht="18.75" customHeight="1">
      <c r="A4" s="50" t="s">
        <v>1</v>
      </c>
      <c r="B4" s="51">
        <v>3489.8</v>
      </c>
      <c r="C4" s="51">
        <v>4857.8999999999996</v>
      </c>
      <c r="D4" s="51">
        <v>3878.4</v>
      </c>
      <c r="E4" s="51">
        <v>5080.1000000000004</v>
      </c>
      <c r="F4" s="52">
        <v>8321.7999999999993</v>
      </c>
      <c r="G4" s="52">
        <v>10793</v>
      </c>
      <c r="H4" s="52">
        <v>49340.4</v>
      </c>
      <c r="I4" s="52">
        <v>56746.2</v>
      </c>
      <c r="J4" s="52">
        <v>50310.400000000001</v>
      </c>
      <c r="K4" s="52">
        <v>52386</v>
      </c>
      <c r="L4" s="52">
        <v>52085.8</v>
      </c>
      <c r="M4" s="52">
        <v>57133.8</v>
      </c>
    </row>
    <row r="5" spans="1:13" ht="18.75" customHeight="1">
      <c r="A5" s="7" t="s">
        <v>2</v>
      </c>
      <c r="B5" s="5">
        <v>16885.400000000001</v>
      </c>
      <c r="C5" s="5">
        <v>23606.799999999999</v>
      </c>
      <c r="D5" s="5">
        <v>20486.2</v>
      </c>
      <c r="E5" s="5">
        <v>25810</v>
      </c>
      <c r="F5" s="6">
        <v>35676.800000000003</v>
      </c>
      <c r="G5" s="6">
        <v>50464.4</v>
      </c>
      <c r="H5" s="6">
        <v>280632.90000000002</v>
      </c>
      <c r="I5" s="6">
        <v>305854.3</v>
      </c>
      <c r="J5" s="6">
        <v>284219</v>
      </c>
      <c r="K5" s="6">
        <v>298787.7</v>
      </c>
      <c r="L5" s="6">
        <v>309859.3</v>
      </c>
      <c r="M5" s="6">
        <v>340655.1</v>
      </c>
    </row>
    <row r="6" spans="1:13" ht="18.75" customHeight="1">
      <c r="A6" s="50" t="s">
        <v>3</v>
      </c>
      <c r="B6" s="51">
        <v>153508.4</v>
      </c>
      <c r="C6" s="51">
        <v>202494.3</v>
      </c>
      <c r="D6" s="51">
        <v>283717</v>
      </c>
      <c r="E6" s="51">
        <v>360948.5</v>
      </c>
      <c r="F6" s="53">
        <v>580016.5</v>
      </c>
      <c r="G6" s="53">
        <v>862754.3</v>
      </c>
      <c r="H6" s="53">
        <v>1901668</v>
      </c>
      <c r="I6" s="53">
        <v>2092170.3</v>
      </c>
      <c r="J6" s="53">
        <v>2033759</v>
      </c>
      <c r="K6" s="53">
        <v>2169796.5</v>
      </c>
      <c r="L6" s="53">
        <v>2431121.4</v>
      </c>
      <c r="M6" s="53">
        <v>2769434.3</v>
      </c>
    </row>
    <row r="7" spans="1:13" ht="18.75" customHeight="1">
      <c r="A7" s="7" t="s">
        <v>8</v>
      </c>
      <c r="B7" s="46">
        <f>+B4/B5*100</f>
        <v>20.66755895625807</v>
      </c>
      <c r="C7" s="46">
        <f>+C4/C5*100</f>
        <v>20.578392666519814</v>
      </c>
      <c r="D7" s="46">
        <f>+D4/D5*100</f>
        <v>18.931768702834102</v>
      </c>
      <c r="E7" s="46">
        <f t="shared" ref="E7:J7" si="0">+E4/E5*100</f>
        <v>19.682681131344442</v>
      </c>
      <c r="F7" s="46">
        <f t="shared" si="0"/>
        <v>23.325522468382811</v>
      </c>
      <c r="G7" s="46">
        <f t="shared" si="0"/>
        <v>21.387354253691708</v>
      </c>
      <c r="H7" s="46">
        <f t="shared" si="0"/>
        <v>17.581830213064826</v>
      </c>
      <c r="I7" s="46">
        <f t="shared" si="0"/>
        <v>18.553343863401626</v>
      </c>
      <c r="J7" s="46">
        <f t="shared" si="0"/>
        <v>17.701279647032749</v>
      </c>
      <c r="K7" s="46">
        <f t="shared" ref="K7:L7" si="1">+K4/K5*100</f>
        <v>17.532850247851567</v>
      </c>
      <c r="L7" s="46">
        <f t="shared" si="1"/>
        <v>16.809500311915766</v>
      </c>
      <c r="M7" s="46">
        <f t="shared" ref="M7" si="2">+M4/M5*100</f>
        <v>16.771743619866548</v>
      </c>
    </row>
    <row r="8" spans="1:13" ht="18.75" customHeight="1">
      <c r="A8" s="54" t="s">
        <v>9</v>
      </c>
      <c r="B8" s="55">
        <f>+B4/B6*100</f>
        <v>2.2733609366002123</v>
      </c>
      <c r="C8" s="55">
        <f t="shared" ref="C8:J8" si="3">+C4/C6*100</f>
        <v>2.399030491228642</v>
      </c>
      <c r="D8" s="55">
        <f t="shared" si="3"/>
        <v>1.3669959854361917</v>
      </c>
      <c r="E8" s="55">
        <f t="shared" si="3"/>
        <v>1.4074306999474995</v>
      </c>
      <c r="F8" s="55">
        <f t="shared" si="3"/>
        <v>1.4347522872194152</v>
      </c>
      <c r="G8" s="55">
        <f t="shared" si="3"/>
        <v>1.2509934751991383</v>
      </c>
      <c r="H8" s="55">
        <f t="shared" si="3"/>
        <v>2.5945853850409222</v>
      </c>
      <c r="I8" s="55">
        <f t="shared" si="3"/>
        <v>2.7123126640312214</v>
      </c>
      <c r="J8" s="55">
        <f t="shared" si="3"/>
        <v>2.4737640988927398</v>
      </c>
      <c r="K8" s="55">
        <f t="shared" ref="K8:L8" si="4">+K4/K6*100</f>
        <v>2.4143277952563755</v>
      </c>
      <c r="L8" s="55">
        <f t="shared" si="4"/>
        <v>2.1424598541232869</v>
      </c>
      <c r="M8" s="55">
        <f t="shared" ref="M8" si="5">+M4/M6*100</f>
        <v>2.0630133742475856</v>
      </c>
    </row>
    <row r="9" spans="1:13" ht="18.75" customHeight="1">
      <c r="K9" s="13" t="s">
        <v>31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12"/>
  <sheetViews>
    <sheetView topLeftCell="B1" workbookViewId="0">
      <selection activeCell="A2" sqref="A2"/>
    </sheetView>
  </sheetViews>
  <sheetFormatPr defaultRowHeight="15"/>
  <cols>
    <col min="1" max="1" width="24.140625" style="66" customWidth="1"/>
    <col min="2" max="4" width="7.42578125" style="66" customWidth="1"/>
    <col min="5" max="14" width="7.85546875" style="66" customWidth="1"/>
    <col min="15" max="18" width="7.42578125" style="66" customWidth="1"/>
    <col min="19" max="26" width="9.140625" style="66"/>
    <col min="27" max="27" width="9.28515625" style="66" customWidth="1"/>
    <col min="28" max="16384" width="9.140625" style="66"/>
  </cols>
  <sheetData>
    <row r="1" spans="1:30" ht="15.75" thickBot="1">
      <c r="A1" s="65" t="s">
        <v>51</v>
      </c>
    </row>
    <row r="2" spans="1:30" ht="15.75" thickBot="1">
      <c r="A2" s="70" t="s">
        <v>26</v>
      </c>
      <c r="B2" s="71">
        <v>1990</v>
      </c>
      <c r="C2" s="71">
        <v>1991</v>
      </c>
      <c r="D2" s="71">
        <v>1992</v>
      </c>
      <c r="E2" s="71">
        <v>1993</v>
      </c>
      <c r="F2" s="71">
        <v>1994</v>
      </c>
      <c r="G2" s="71">
        <v>1995</v>
      </c>
      <c r="H2" s="71">
        <v>1996</v>
      </c>
      <c r="I2" s="71">
        <v>1997</v>
      </c>
      <c r="J2" s="71">
        <v>1998</v>
      </c>
      <c r="K2" s="71">
        <v>1999</v>
      </c>
      <c r="L2" s="71">
        <v>2000</v>
      </c>
      <c r="M2" s="71">
        <v>2001</v>
      </c>
      <c r="N2" s="71">
        <v>2002</v>
      </c>
      <c r="O2" s="71">
        <v>2003</v>
      </c>
      <c r="P2" s="71">
        <v>2004</v>
      </c>
      <c r="Q2" s="71">
        <v>2005</v>
      </c>
      <c r="R2" s="71">
        <v>2006</v>
      </c>
      <c r="S2" s="71">
        <v>2007</v>
      </c>
      <c r="T2" s="71">
        <v>2008</v>
      </c>
      <c r="U2" s="71">
        <v>2009</v>
      </c>
      <c r="V2" s="71">
        <v>2010</v>
      </c>
      <c r="W2" s="71">
        <v>2011</v>
      </c>
      <c r="X2" s="71">
        <v>2012</v>
      </c>
      <c r="Y2" s="71">
        <v>2013</v>
      </c>
      <c r="Z2" s="71">
        <v>2014</v>
      </c>
      <c r="AA2" s="71">
        <v>2015</v>
      </c>
      <c r="AB2" s="71">
        <v>2016</v>
      </c>
      <c r="AC2" s="71">
        <v>2017</v>
      </c>
      <c r="AD2" s="71" t="s">
        <v>25</v>
      </c>
    </row>
    <row r="3" spans="1:30">
      <c r="A3" s="73" t="s">
        <v>19</v>
      </c>
      <c r="B3" s="77">
        <v>819.4</v>
      </c>
      <c r="C3" s="77">
        <v>1731.1</v>
      </c>
      <c r="D3" s="77">
        <v>2175.6</v>
      </c>
      <c r="E3" s="77">
        <v>11576.6</v>
      </c>
      <c r="F3" s="77">
        <v>10844.2</v>
      </c>
      <c r="G3" s="77">
        <v>16571.3</v>
      </c>
      <c r="H3" s="77">
        <v>20441.3</v>
      </c>
      <c r="I3" s="77">
        <v>27398.6</v>
      </c>
      <c r="J3" s="77">
        <v>27984.7</v>
      </c>
      <c r="K3" s="77">
        <v>37303.5</v>
      </c>
      <c r="L3" s="77">
        <v>49458.400000000001</v>
      </c>
      <c r="M3" s="77">
        <v>59392</v>
      </c>
      <c r="N3" s="77">
        <v>49237.1</v>
      </c>
      <c r="O3" s="77">
        <v>3090.8</v>
      </c>
      <c r="P3" s="77">
        <v>8401.9</v>
      </c>
      <c r="Q3" s="77">
        <v>5947.9</v>
      </c>
      <c r="R3" s="77">
        <v>7185.7</v>
      </c>
      <c r="S3" s="77">
        <v>21985.7</v>
      </c>
      <c r="T3" s="77">
        <v>28033.599999999999</v>
      </c>
      <c r="U3" s="77">
        <v>13554.1</v>
      </c>
      <c r="V3" s="77">
        <v>20136.599999999999</v>
      </c>
      <c r="W3" s="77">
        <v>29439.9</v>
      </c>
      <c r="X3" s="77">
        <v>151754.70000000001</v>
      </c>
      <c r="Y3" s="77">
        <v>155001.60000000001</v>
      </c>
      <c r="Z3" s="77">
        <v>158138.9</v>
      </c>
      <c r="AA3" s="77">
        <v>160494</v>
      </c>
      <c r="AB3" s="77">
        <v>150987.29999999999</v>
      </c>
      <c r="AC3" s="77">
        <v>146162.1</v>
      </c>
      <c r="AD3" s="77">
        <v>180700.9</v>
      </c>
    </row>
    <row r="4" spans="1:30">
      <c r="A4" s="67" t="s">
        <v>21</v>
      </c>
      <c r="B4" s="78">
        <v>297.2</v>
      </c>
      <c r="C4" s="78">
        <v>560.29999999999995</v>
      </c>
      <c r="D4" s="78">
        <v>740.6</v>
      </c>
      <c r="E4" s="78">
        <v>3951.6</v>
      </c>
      <c r="F4" s="78">
        <v>3446.7</v>
      </c>
      <c r="G4" s="78">
        <v>6035.6</v>
      </c>
      <c r="H4" s="78">
        <v>7110.4</v>
      </c>
      <c r="I4" s="78">
        <v>9107.2000000000007</v>
      </c>
      <c r="J4" s="78">
        <v>9764.5</v>
      </c>
      <c r="K4" s="78">
        <v>11987.6</v>
      </c>
      <c r="L4" s="78">
        <v>14978.8</v>
      </c>
      <c r="M4" s="78">
        <v>17812.2</v>
      </c>
      <c r="N4" s="78">
        <v>14866.2</v>
      </c>
      <c r="O4" s="78">
        <v>1255</v>
      </c>
      <c r="P4" s="78">
        <v>2961.9</v>
      </c>
      <c r="Q4" s="78">
        <v>2717</v>
      </c>
      <c r="R4" s="78">
        <v>3391.5</v>
      </c>
      <c r="S4" s="78">
        <v>10274.700000000001</v>
      </c>
      <c r="T4" s="78">
        <v>12715.7</v>
      </c>
      <c r="U4" s="78">
        <v>6776.1</v>
      </c>
      <c r="V4" s="78">
        <v>8852.9</v>
      </c>
      <c r="W4" s="78">
        <v>13145.1</v>
      </c>
      <c r="X4" s="78">
        <v>16799.400000000001</v>
      </c>
      <c r="Y4" s="78">
        <v>52614.6</v>
      </c>
      <c r="Z4" s="78">
        <v>51773</v>
      </c>
      <c r="AA4" s="78">
        <v>54972.1</v>
      </c>
      <c r="AB4" s="78">
        <v>51496.6</v>
      </c>
      <c r="AC4" s="78">
        <v>52910.1</v>
      </c>
      <c r="AD4" s="78">
        <v>68584</v>
      </c>
    </row>
    <row r="5" spans="1:30">
      <c r="A5" s="73" t="s">
        <v>27</v>
      </c>
      <c r="B5" s="77">
        <v>92.9</v>
      </c>
      <c r="C5" s="77">
        <v>139.5</v>
      </c>
      <c r="D5" s="77">
        <v>205.1</v>
      </c>
      <c r="E5" s="77">
        <v>1027.5</v>
      </c>
      <c r="F5" s="77">
        <v>770.5</v>
      </c>
      <c r="G5" s="77">
        <v>1342.2</v>
      </c>
      <c r="H5" s="77">
        <v>1636</v>
      </c>
      <c r="I5" s="77">
        <v>2109.6999999999998</v>
      </c>
      <c r="J5" s="77">
        <v>1671</v>
      </c>
      <c r="K5" s="77">
        <v>2804.5</v>
      </c>
      <c r="L5" s="77">
        <v>3018.9</v>
      </c>
      <c r="M5" s="77">
        <v>3474.2</v>
      </c>
      <c r="N5" s="77">
        <v>2796.8</v>
      </c>
      <c r="O5" s="77">
        <v>224.7</v>
      </c>
      <c r="P5" s="77">
        <v>648.5</v>
      </c>
      <c r="Q5" s="77">
        <v>562.20000000000005</v>
      </c>
      <c r="R5" s="77">
        <v>760.8</v>
      </c>
      <c r="S5" s="77">
        <v>2317.9</v>
      </c>
      <c r="T5" s="77">
        <v>2889.1</v>
      </c>
      <c r="U5" s="77">
        <v>1624.4</v>
      </c>
      <c r="V5" s="77">
        <v>2218.9</v>
      </c>
      <c r="W5" s="77">
        <v>3550.3</v>
      </c>
      <c r="X5" s="77">
        <v>5098.6000000000004</v>
      </c>
      <c r="Y5" s="77">
        <v>10887.5</v>
      </c>
      <c r="Z5" s="77">
        <v>11006.9</v>
      </c>
      <c r="AA5" s="77">
        <v>11468.3</v>
      </c>
      <c r="AB5" s="77">
        <v>11049.2</v>
      </c>
      <c r="AC5" s="77">
        <v>10606.5</v>
      </c>
      <c r="AD5" s="77">
        <v>16407.900000000001</v>
      </c>
    </row>
    <row r="6" spans="1:30">
      <c r="A6" s="67" t="s">
        <v>22</v>
      </c>
      <c r="B6" s="78">
        <v>59.8</v>
      </c>
      <c r="C6" s="78">
        <v>112.9</v>
      </c>
      <c r="D6" s="78">
        <v>130.6</v>
      </c>
      <c r="E6" s="78">
        <v>744.3</v>
      </c>
      <c r="F6" s="78">
        <v>641.79999999999995</v>
      </c>
      <c r="G6" s="78">
        <v>1029.3</v>
      </c>
      <c r="H6" s="78">
        <v>1374.7</v>
      </c>
      <c r="I6" s="78">
        <v>1872.3</v>
      </c>
      <c r="J6" s="78">
        <v>2331.6999999999998</v>
      </c>
      <c r="K6" s="78">
        <v>2356.9</v>
      </c>
      <c r="L6" s="78">
        <v>3003.8</v>
      </c>
      <c r="M6" s="78">
        <v>3834.1</v>
      </c>
      <c r="N6" s="78">
        <v>3259.7</v>
      </c>
      <c r="O6" s="78">
        <v>433.8</v>
      </c>
      <c r="P6" s="78">
        <v>766</v>
      </c>
      <c r="Q6" s="78">
        <v>770.1</v>
      </c>
      <c r="R6" s="78">
        <v>965.6</v>
      </c>
      <c r="S6" s="78">
        <v>2152.6</v>
      </c>
      <c r="T6" s="78">
        <v>2512.6999999999998</v>
      </c>
      <c r="U6" s="78">
        <v>1117.0999999999999</v>
      </c>
      <c r="V6" s="78">
        <v>832.8</v>
      </c>
      <c r="W6" s="78">
        <v>1069.8</v>
      </c>
      <c r="X6" s="78">
        <v>255.2</v>
      </c>
      <c r="Y6" s="78">
        <v>9228.9</v>
      </c>
      <c r="Z6" s="78">
        <v>9366.1</v>
      </c>
      <c r="AA6" s="78">
        <v>9676.5</v>
      </c>
      <c r="AB6" s="78">
        <v>9416.7000000000007</v>
      </c>
      <c r="AC6" s="78">
        <v>9077.2999999999993</v>
      </c>
      <c r="AD6" s="78">
        <v>11267</v>
      </c>
    </row>
    <row r="7" spans="1:30">
      <c r="A7" s="73" t="s">
        <v>28</v>
      </c>
      <c r="B7" s="77">
        <v>23.8</v>
      </c>
      <c r="C7" s="77">
        <v>99.8</v>
      </c>
      <c r="D7" s="77">
        <v>156.1</v>
      </c>
      <c r="E7" s="77">
        <v>679.8</v>
      </c>
      <c r="F7" s="77">
        <v>713.4</v>
      </c>
      <c r="G7" s="77">
        <v>1189.8</v>
      </c>
      <c r="H7" s="77">
        <v>1401.6</v>
      </c>
      <c r="I7" s="77">
        <v>1716</v>
      </c>
      <c r="J7" s="77">
        <v>1988.9</v>
      </c>
      <c r="K7" s="77">
        <v>2089.4</v>
      </c>
      <c r="L7" s="77">
        <v>2800.4</v>
      </c>
      <c r="M7" s="77">
        <v>3460.8</v>
      </c>
      <c r="N7" s="77">
        <v>3128.5</v>
      </c>
      <c r="O7" s="77">
        <v>173.9</v>
      </c>
      <c r="P7" s="77">
        <v>356.4</v>
      </c>
      <c r="Q7" s="77">
        <v>291.5</v>
      </c>
      <c r="R7" s="77">
        <v>352.4</v>
      </c>
      <c r="S7" s="77">
        <v>1507.2</v>
      </c>
      <c r="T7" s="77">
        <v>2044</v>
      </c>
      <c r="U7" s="77">
        <v>1089.3</v>
      </c>
      <c r="V7" s="77">
        <v>1583.3</v>
      </c>
      <c r="W7" s="77">
        <v>2345.1</v>
      </c>
      <c r="X7" s="77">
        <v>3455.9</v>
      </c>
      <c r="Y7" s="77">
        <v>12366.4</v>
      </c>
      <c r="Z7" s="77">
        <v>11488.8</v>
      </c>
      <c r="AA7" s="77">
        <v>12952.8</v>
      </c>
      <c r="AB7" s="77">
        <v>11626.6</v>
      </c>
      <c r="AC7" s="77">
        <v>12106.3</v>
      </c>
      <c r="AD7" s="77">
        <v>13131</v>
      </c>
    </row>
    <row r="8" spans="1:30">
      <c r="A8" s="67" t="s">
        <v>29</v>
      </c>
      <c r="B8" s="78">
        <v>68.400000000000006</v>
      </c>
      <c r="C8" s="78">
        <v>105.8</v>
      </c>
      <c r="D8" s="78">
        <v>140.80000000000001</v>
      </c>
      <c r="E8" s="78">
        <v>774.3</v>
      </c>
      <c r="F8" s="78">
        <v>655.6</v>
      </c>
      <c r="G8" s="78">
        <v>1216.7</v>
      </c>
      <c r="H8" s="78">
        <v>1446.1</v>
      </c>
      <c r="I8" s="78">
        <v>1687.2</v>
      </c>
      <c r="J8" s="78">
        <v>1715.1</v>
      </c>
      <c r="K8" s="78">
        <v>2179.4</v>
      </c>
      <c r="L8" s="78">
        <v>3027</v>
      </c>
      <c r="M8" s="78">
        <v>3366.8</v>
      </c>
      <c r="N8" s="78">
        <v>2819.4</v>
      </c>
      <c r="O8" s="78">
        <v>78.2</v>
      </c>
      <c r="P8" s="78">
        <v>561.70000000000005</v>
      </c>
      <c r="Q8" s="78">
        <v>505.1</v>
      </c>
      <c r="R8" s="78">
        <v>535.79999999999995</v>
      </c>
      <c r="S8" s="78">
        <v>2075.1</v>
      </c>
      <c r="T8" s="78">
        <v>2377.9</v>
      </c>
      <c r="U8" s="78">
        <v>1108.0999999999999</v>
      </c>
      <c r="V8" s="78">
        <v>1797.3</v>
      </c>
      <c r="W8" s="78">
        <v>2416.1</v>
      </c>
      <c r="X8" s="78">
        <v>3058.7</v>
      </c>
      <c r="Y8" s="78">
        <v>9237.4</v>
      </c>
      <c r="Z8" s="78">
        <v>9380.7000000000007</v>
      </c>
      <c r="AA8" s="78">
        <v>8894.7999999999993</v>
      </c>
      <c r="AB8" s="78">
        <v>7959.3</v>
      </c>
      <c r="AC8" s="78">
        <v>8740.7000000000007</v>
      </c>
      <c r="AD8" s="78">
        <v>15833.3</v>
      </c>
    </row>
    <row r="9" spans="1:30">
      <c r="A9" s="73" t="s">
        <v>30</v>
      </c>
      <c r="B9" s="77">
        <v>52.3</v>
      </c>
      <c r="C9" s="77">
        <v>102.3</v>
      </c>
      <c r="D9" s="77">
        <v>108</v>
      </c>
      <c r="E9" s="77">
        <v>725.7</v>
      </c>
      <c r="F9" s="77">
        <v>665.4</v>
      </c>
      <c r="G9" s="77">
        <v>1257.5999999999999</v>
      </c>
      <c r="H9" s="77">
        <v>1252</v>
      </c>
      <c r="I9" s="77">
        <v>1722</v>
      </c>
      <c r="J9" s="77">
        <v>2057.8000000000002</v>
      </c>
      <c r="K9" s="77">
        <v>2557.4</v>
      </c>
      <c r="L9" s="77">
        <v>3128.7</v>
      </c>
      <c r="M9" s="77">
        <v>3676.3</v>
      </c>
      <c r="N9" s="77">
        <v>2861.8</v>
      </c>
      <c r="O9" s="77">
        <v>344.4</v>
      </c>
      <c r="P9" s="77">
        <v>629.20000000000005</v>
      </c>
      <c r="Q9" s="77">
        <v>588.1</v>
      </c>
      <c r="R9" s="77">
        <v>776.9</v>
      </c>
      <c r="S9" s="77">
        <v>2221.9</v>
      </c>
      <c r="T9" s="77">
        <v>2892</v>
      </c>
      <c r="U9" s="77">
        <v>1837.1</v>
      </c>
      <c r="V9" s="77">
        <v>2420.5</v>
      </c>
      <c r="W9" s="77">
        <v>3763.8</v>
      </c>
      <c r="X9" s="77">
        <v>4930.8999999999996</v>
      </c>
      <c r="Y9" s="77">
        <v>10894.4</v>
      </c>
      <c r="Z9" s="77">
        <v>10530.6</v>
      </c>
      <c r="AA9" s="77">
        <v>11979.8</v>
      </c>
      <c r="AB9" s="77">
        <v>11444.8</v>
      </c>
      <c r="AC9" s="77">
        <v>12379.2</v>
      </c>
      <c r="AD9" s="77">
        <v>11944.8</v>
      </c>
    </row>
    <row r="10" spans="1:30">
      <c r="A10" s="68" t="s">
        <v>8</v>
      </c>
      <c r="B10" s="72">
        <f>+B6/B4*100</f>
        <v>20.121130551816957</v>
      </c>
      <c r="C10" s="72">
        <f t="shared" ref="C10:AC10" si="0">+C6/C4*100</f>
        <v>20.149919685882566</v>
      </c>
      <c r="D10" s="72">
        <f t="shared" si="0"/>
        <v>17.634350526600056</v>
      </c>
      <c r="E10" s="72">
        <f t="shared" si="0"/>
        <v>18.835408442150015</v>
      </c>
      <c r="F10" s="72">
        <f t="shared" si="0"/>
        <v>18.620709664316593</v>
      </c>
      <c r="G10" s="72">
        <f t="shared" si="0"/>
        <v>17.053814036715487</v>
      </c>
      <c r="H10" s="72">
        <f t="shared" si="0"/>
        <v>19.333652115211521</v>
      </c>
      <c r="I10" s="72">
        <f t="shared" si="0"/>
        <v>20.558459241040055</v>
      </c>
      <c r="J10" s="72">
        <f t="shared" si="0"/>
        <v>23.879358902145526</v>
      </c>
      <c r="K10" s="72">
        <f t="shared" si="0"/>
        <v>19.661149854850013</v>
      </c>
      <c r="L10" s="72">
        <f t="shared" si="0"/>
        <v>20.053675861884798</v>
      </c>
      <c r="M10" s="72">
        <f t="shared" si="0"/>
        <v>21.525134458404914</v>
      </c>
      <c r="N10" s="72">
        <f t="shared" si="0"/>
        <v>21.926921472871346</v>
      </c>
      <c r="O10" s="72">
        <f t="shared" si="0"/>
        <v>34.56573705179283</v>
      </c>
      <c r="P10" s="72">
        <f t="shared" si="0"/>
        <v>25.861777912826227</v>
      </c>
      <c r="Q10" s="72">
        <f t="shared" si="0"/>
        <v>28.343761501656239</v>
      </c>
      <c r="R10" s="72">
        <f t="shared" si="0"/>
        <v>28.471177944862159</v>
      </c>
      <c r="S10" s="72">
        <f t="shared" si="0"/>
        <v>20.950490038638595</v>
      </c>
      <c r="T10" s="72">
        <f t="shared" si="0"/>
        <v>19.760610898338271</v>
      </c>
      <c r="U10" s="72">
        <f t="shared" si="0"/>
        <v>16.485884210681657</v>
      </c>
      <c r="V10" s="72">
        <f t="shared" si="0"/>
        <v>9.4070869432615307</v>
      </c>
      <c r="W10" s="72">
        <f t="shared" si="0"/>
        <v>8.1383937741059391</v>
      </c>
      <c r="X10" s="72">
        <f t="shared" si="0"/>
        <v>1.5191018726859291</v>
      </c>
      <c r="Y10" s="72">
        <f t="shared" si="0"/>
        <v>17.540568587426304</v>
      </c>
      <c r="Z10" s="72">
        <f t="shared" si="0"/>
        <v>18.09070364861994</v>
      </c>
      <c r="AA10" s="72">
        <f t="shared" si="0"/>
        <v>17.60256566512831</v>
      </c>
      <c r="AB10" s="72">
        <f t="shared" si="0"/>
        <v>18.286061604067065</v>
      </c>
      <c r="AC10" s="72">
        <f t="shared" si="0"/>
        <v>17.156081731087259</v>
      </c>
      <c r="AD10" s="72">
        <f t="shared" ref="AD10" si="1">+AD6/AD4*100</f>
        <v>16.428029861192115</v>
      </c>
    </row>
    <row r="11" spans="1:30" ht="15.75" thickBot="1">
      <c r="A11" s="69" t="s">
        <v>9</v>
      </c>
      <c r="B11" s="76">
        <f>+B6/B3*100</f>
        <v>7.2980229436172817</v>
      </c>
      <c r="C11" s="76">
        <f t="shared" ref="C11:AC11" si="2">+C6/C3*100</f>
        <v>6.52186471029981</v>
      </c>
      <c r="D11" s="76">
        <f t="shared" si="2"/>
        <v>6.0029417172274311</v>
      </c>
      <c r="E11" s="76">
        <f t="shared" si="2"/>
        <v>6.4293488589050316</v>
      </c>
      <c r="F11" s="76">
        <f t="shared" si="2"/>
        <v>5.9183711108242187</v>
      </c>
      <c r="G11" s="76">
        <f t="shared" si="2"/>
        <v>6.2113412948893565</v>
      </c>
      <c r="H11" s="76">
        <f t="shared" si="2"/>
        <v>6.7251104381815257</v>
      </c>
      <c r="I11" s="76">
        <f t="shared" si="2"/>
        <v>6.8335608388749787</v>
      </c>
      <c r="J11" s="76">
        <f t="shared" si="2"/>
        <v>8.3320528717477771</v>
      </c>
      <c r="K11" s="76">
        <f t="shared" si="2"/>
        <v>6.3181738978916187</v>
      </c>
      <c r="L11" s="76">
        <f t="shared" si="2"/>
        <v>6.0733869271953802</v>
      </c>
      <c r="M11" s="76">
        <f t="shared" si="2"/>
        <v>6.4555832435344822</v>
      </c>
      <c r="N11" s="76">
        <f t="shared" si="2"/>
        <v>6.6204142811010396</v>
      </c>
      <c r="O11" s="76">
        <f t="shared" si="2"/>
        <v>14.035201242396788</v>
      </c>
      <c r="P11" s="76">
        <f t="shared" si="2"/>
        <v>9.1169854437686713</v>
      </c>
      <c r="Q11" s="76">
        <f t="shared" si="2"/>
        <v>12.94742682291229</v>
      </c>
      <c r="R11" s="76">
        <f t="shared" si="2"/>
        <v>13.437800075149257</v>
      </c>
      <c r="S11" s="76">
        <f t="shared" si="2"/>
        <v>9.7909095457501909</v>
      </c>
      <c r="T11" s="76">
        <f t="shared" si="2"/>
        <v>8.9631727641116381</v>
      </c>
      <c r="U11" s="76">
        <f t="shared" si="2"/>
        <v>8.2417866180712842</v>
      </c>
      <c r="V11" s="76">
        <f t="shared" si="2"/>
        <v>4.1357528083191797</v>
      </c>
      <c r="W11" s="76">
        <f t="shared" si="2"/>
        <v>3.6338438649587799</v>
      </c>
      <c r="X11" s="76">
        <f t="shared" si="2"/>
        <v>0.16816612599148492</v>
      </c>
      <c r="Y11" s="76">
        <f t="shared" si="2"/>
        <v>5.954067570915397</v>
      </c>
      <c r="Z11" s="76">
        <f t="shared" si="2"/>
        <v>5.9227046602701803</v>
      </c>
      <c r="AA11" s="76">
        <f t="shared" si="2"/>
        <v>6.0291973531720808</v>
      </c>
      <c r="AB11" s="76">
        <f t="shared" si="2"/>
        <v>6.2367497133864909</v>
      </c>
      <c r="AC11" s="76">
        <f t="shared" si="2"/>
        <v>6.2104334844669022</v>
      </c>
      <c r="AD11" s="76">
        <f t="shared" ref="AD11" si="3">+AD6/AD3*100</f>
        <v>6.2351654031606927</v>
      </c>
    </row>
    <row r="12" spans="1:30">
      <c r="AB12" s="165" t="s">
        <v>31</v>
      </c>
      <c r="AC12" s="165"/>
      <c r="AD12" s="165"/>
    </row>
  </sheetData>
  <mergeCells count="1">
    <mergeCell ref="AB12:A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B1" sqref="B1"/>
    </sheetView>
  </sheetViews>
  <sheetFormatPr defaultRowHeight="15"/>
  <cols>
    <col min="1" max="1" width="24.42578125" style="3" customWidth="1"/>
    <col min="2" max="10" width="10.7109375" style="3" customWidth="1"/>
    <col min="11" max="11" width="10.42578125" style="3" customWidth="1"/>
    <col min="12" max="13" width="9.5703125" style="3" bestFit="1" customWidth="1"/>
    <col min="14" max="16384" width="9.140625" style="3"/>
  </cols>
  <sheetData>
    <row r="1" spans="1:13" ht="15.75">
      <c r="B1" s="20" t="s">
        <v>23</v>
      </c>
    </row>
    <row r="3" spans="1:13">
      <c r="A3" s="8" t="s">
        <v>0</v>
      </c>
      <c r="B3" s="8">
        <v>2007</v>
      </c>
      <c r="C3" s="9">
        <v>2008</v>
      </c>
      <c r="D3" s="9">
        <v>2009</v>
      </c>
      <c r="E3" s="8">
        <v>2010</v>
      </c>
      <c r="F3" s="9">
        <v>2011</v>
      </c>
      <c r="G3" s="9">
        <v>2012</v>
      </c>
      <c r="H3" s="8">
        <v>2013</v>
      </c>
      <c r="I3" s="9">
        <v>2014</v>
      </c>
      <c r="J3" s="9">
        <v>2015</v>
      </c>
      <c r="K3" s="9">
        <v>2016</v>
      </c>
      <c r="L3" s="9">
        <v>2017</v>
      </c>
      <c r="M3" s="9" t="s">
        <v>25</v>
      </c>
    </row>
    <row r="4" spans="1:13" ht="18" customHeight="1">
      <c r="A4" s="28" t="s">
        <v>1</v>
      </c>
      <c r="B4" s="29">
        <v>3487.8</v>
      </c>
      <c r="C4" s="29">
        <v>4916.2</v>
      </c>
      <c r="D4" s="29">
        <v>3843.2</v>
      </c>
      <c r="E4" s="29">
        <v>4771.2</v>
      </c>
      <c r="F4" s="30">
        <v>5666.7</v>
      </c>
      <c r="G4" s="30">
        <v>10959.5</v>
      </c>
      <c r="H4" s="30">
        <v>46746.400000000001</v>
      </c>
      <c r="I4" s="30">
        <v>57487.9</v>
      </c>
      <c r="J4" s="30">
        <v>52477.1</v>
      </c>
      <c r="K4" s="30">
        <v>52738.8</v>
      </c>
      <c r="L4" s="30">
        <v>53826.1</v>
      </c>
      <c r="M4" s="30">
        <v>55314.400000000001</v>
      </c>
    </row>
    <row r="5" spans="1:13" ht="18" customHeight="1">
      <c r="A5" s="7" t="s">
        <v>2</v>
      </c>
      <c r="B5" s="5">
        <v>16523.8</v>
      </c>
      <c r="C5" s="5">
        <v>23081.7</v>
      </c>
      <c r="D5" s="5">
        <v>19566.099999999999</v>
      </c>
      <c r="E5" s="5">
        <v>25236.3</v>
      </c>
      <c r="F5" s="5">
        <v>34716.1</v>
      </c>
      <c r="G5" s="5">
        <v>47848.7</v>
      </c>
      <c r="H5" s="5">
        <v>274672.3</v>
      </c>
      <c r="I5" s="5">
        <v>307301.7</v>
      </c>
      <c r="J5" s="5">
        <v>281615.5</v>
      </c>
      <c r="K5" s="5">
        <v>301613.09999999998</v>
      </c>
      <c r="L5" s="5">
        <v>311974</v>
      </c>
      <c r="M5" s="5">
        <v>335761.6</v>
      </c>
    </row>
    <row r="6" spans="1:13" ht="18" customHeight="1">
      <c r="A6" s="28" t="s">
        <v>3</v>
      </c>
      <c r="B6" s="29">
        <v>145998</v>
      </c>
      <c r="C6" s="29">
        <v>203315.8</v>
      </c>
      <c r="D6" s="29">
        <v>268150.7</v>
      </c>
      <c r="E6" s="29">
        <v>358120.5</v>
      </c>
      <c r="F6" s="29">
        <v>521467.5</v>
      </c>
      <c r="G6" s="29">
        <v>747181.2</v>
      </c>
      <c r="H6" s="29">
        <v>1794118.8</v>
      </c>
      <c r="I6" s="29">
        <v>2129630.2999999998</v>
      </c>
      <c r="J6" s="29">
        <v>2057380.1</v>
      </c>
      <c r="K6" s="29">
        <v>2330426.5</v>
      </c>
      <c r="L6" s="29">
        <v>2438944.2999999998</v>
      </c>
      <c r="M6" s="29">
        <v>2427194.4</v>
      </c>
    </row>
    <row r="7" spans="1:13" ht="18" customHeight="1">
      <c r="A7" s="7" t="s">
        <v>8</v>
      </c>
      <c r="B7" s="79">
        <f>+B4/B5*100</f>
        <v>21.107735508781275</v>
      </c>
      <c r="C7" s="79">
        <f>+C4/C5*100</f>
        <v>21.299124414579516</v>
      </c>
      <c r="D7" s="79">
        <f>+D4/D5*100</f>
        <v>19.642136143636186</v>
      </c>
      <c r="E7" s="79">
        <f t="shared" ref="E7:J7" si="0">+E4/E5*100</f>
        <v>18.906099547080991</v>
      </c>
      <c r="F7" s="79">
        <f t="shared" si="0"/>
        <v>16.322974066787456</v>
      </c>
      <c r="G7" s="79">
        <f t="shared" si="0"/>
        <v>22.904488523199166</v>
      </c>
      <c r="H7" s="79">
        <f t="shared" si="0"/>
        <v>17.018971334204434</v>
      </c>
      <c r="I7" s="79">
        <f t="shared" si="0"/>
        <v>18.707315969940939</v>
      </c>
      <c r="J7" s="79">
        <f t="shared" si="0"/>
        <v>18.634308125795631</v>
      </c>
      <c r="K7" s="79">
        <f t="shared" ref="K7:L7" si="1">+K4/K5*100</f>
        <v>17.485580036145649</v>
      </c>
      <c r="L7" s="79">
        <f t="shared" si="1"/>
        <v>17.253392910947706</v>
      </c>
      <c r="M7" s="79">
        <f t="shared" ref="M7" si="2">+M4/M5*100</f>
        <v>16.474307961363063</v>
      </c>
    </row>
    <row r="8" spans="1:13" ht="18" customHeight="1">
      <c r="A8" s="31" t="s">
        <v>9</v>
      </c>
      <c r="B8" s="80">
        <f>+B4/B6*100</f>
        <v>2.3889368347511613</v>
      </c>
      <c r="C8" s="80">
        <f t="shared" ref="C8:J8" si="3">+C4/C6*100</f>
        <v>2.4180117826553569</v>
      </c>
      <c r="D8" s="80">
        <f t="shared" si="3"/>
        <v>1.4332239296783487</v>
      </c>
      <c r="E8" s="80">
        <f t="shared" si="3"/>
        <v>1.3322889921129899</v>
      </c>
      <c r="F8" s="80">
        <f t="shared" si="3"/>
        <v>1.0866832544693581</v>
      </c>
      <c r="G8" s="80">
        <f t="shared" si="3"/>
        <v>1.4667794104027243</v>
      </c>
      <c r="H8" s="80">
        <f t="shared" si="3"/>
        <v>2.6055353748034968</v>
      </c>
      <c r="I8" s="80">
        <f t="shared" si="3"/>
        <v>2.6994309763530322</v>
      </c>
      <c r="J8" s="80">
        <f t="shared" si="3"/>
        <v>2.5506759786390467</v>
      </c>
      <c r="K8" s="80">
        <f t="shared" ref="K8:L8" si="4">+K4/K6*100</f>
        <v>2.26305356551687</v>
      </c>
      <c r="L8" s="80">
        <f t="shared" si="4"/>
        <v>2.2069425693731506</v>
      </c>
      <c r="M8" s="80">
        <f t="shared" ref="M8" si="5">+M4/M6*100</f>
        <v>2.2789439527381905</v>
      </c>
    </row>
    <row r="9" spans="1:13">
      <c r="K9" s="13" t="s">
        <v>31</v>
      </c>
    </row>
  </sheetData>
  <pageMargins left="0.78" right="0.7" top="0.42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"/>
  <sheetViews>
    <sheetView topLeftCell="D1" zoomScale="82" zoomScaleNormal="82" workbookViewId="0">
      <selection activeCell="M11" sqref="M11"/>
    </sheetView>
  </sheetViews>
  <sheetFormatPr defaultRowHeight="14.25"/>
  <cols>
    <col min="1" max="1" width="23.85546875" style="1" customWidth="1"/>
    <col min="2" max="10" width="9.140625" style="1" customWidth="1"/>
    <col min="11" max="16384" width="9.140625" style="1"/>
  </cols>
  <sheetData>
    <row r="1" spans="1:13" ht="15">
      <c r="B1" s="41" t="s">
        <v>15</v>
      </c>
    </row>
    <row r="3" spans="1:13" ht="16.5" customHeight="1">
      <c r="A3" s="8" t="s">
        <v>0</v>
      </c>
      <c r="B3" s="9">
        <v>2007</v>
      </c>
      <c r="C3" s="9">
        <v>2008</v>
      </c>
      <c r="D3" s="9">
        <v>2009</v>
      </c>
      <c r="E3" s="9">
        <v>2010</v>
      </c>
      <c r="F3" s="9">
        <v>2011</v>
      </c>
      <c r="G3" s="9">
        <v>2012</v>
      </c>
      <c r="H3" s="8">
        <v>2013</v>
      </c>
      <c r="I3" s="9">
        <v>2014</v>
      </c>
      <c r="J3" s="8">
        <v>2015</v>
      </c>
      <c r="K3" s="8">
        <v>2016</v>
      </c>
      <c r="L3" s="8">
        <v>2017</v>
      </c>
      <c r="M3" s="8">
        <v>2018</v>
      </c>
    </row>
    <row r="4" spans="1:13" ht="18" customHeight="1">
      <c r="A4" s="26" t="s">
        <v>1</v>
      </c>
      <c r="B4" s="81">
        <v>239</v>
      </c>
      <c r="C4" s="81">
        <v>177</v>
      </c>
      <c r="D4" s="81">
        <v>123</v>
      </c>
      <c r="E4" s="81">
        <v>174</v>
      </c>
      <c r="F4" s="82">
        <v>148</v>
      </c>
      <c r="G4" s="82">
        <v>169</v>
      </c>
      <c r="H4" s="82">
        <v>189</v>
      </c>
      <c r="I4" s="82">
        <v>199</v>
      </c>
      <c r="J4" s="82">
        <v>210</v>
      </c>
      <c r="K4" s="82">
        <v>214</v>
      </c>
      <c r="L4" s="82">
        <v>200</v>
      </c>
      <c r="M4" s="82">
        <v>203</v>
      </c>
    </row>
    <row r="5" spans="1:13" ht="18" customHeight="1">
      <c r="A5" s="7" t="s">
        <v>2</v>
      </c>
      <c r="B5" s="83">
        <v>1813</v>
      </c>
      <c r="C5" s="83">
        <v>1843</v>
      </c>
      <c r="D5" s="83">
        <v>1545</v>
      </c>
      <c r="E5" s="83">
        <v>1530</v>
      </c>
      <c r="F5" s="83">
        <v>1457</v>
      </c>
      <c r="G5" s="83">
        <v>1567</v>
      </c>
      <c r="H5" s="83">
        <v>1538</v>
      </c>
      <c r="I5" s="83">
        <v>1516</v>
      </c>
      <c r="J5" s="83">
        <v>1584</v>
      </c>
      <c r="K5" s="83">
        <v>1527</v>
      </c>
      <c r="L5" s="83">
        <v>1529</v>
      </c>
      <c r="M5" s="83">
        <v>1451</v>
      </c>
    </row>
    <row r="6" spans="1:13" ht="18" customHeight="1">
      <c r="A6" s="26" t="s">
        <v>3</v>
      </c>
      <c r="B6" s="81">
        <v>21268</v>
      </c>
      <c r="C6" s="81">
        <v>20704</v>
      </c>
      <c r="D6" s="81">
        <v>20373</v>
      </c>
      <c r="E6" s="81">
        <v>19825</v>
      </c>
      <c r="F6" s="81">
        <v>19197</v>
      </c>
      <c r="G6" s="81">
        <v>22089</v>
      </c>
      <c r="H6" s="81">
        <v>25362</v>
      </c>
      <c r="I6" s="81">
        <v>27318</v>
      </c>
      <c r="J6" s="81">
        <v>27757</v>
      </c>
      <c r="K6" s="81">
        <v>23805</v>
      </c>
      <c r="L6" s="81">
        <v>32259</v>
      </c>
      <c r="M6" s="81">
        <v>36220</v>
      </c>
    </row>
    <row r="7" spans="1:13" ht="18" customHeight="1">
      <c r="A7" s="7" t="s">
        <v>8</v>
      </c>
      <c r="B7" s="44">
        <f>+B4/B5*100</f>
        <v>13.182570325427466</v>
      </c>
      <c r="C7" s="44">
        <f>+C4/C5*100</f>
        <v>9.603906673901248</v>
      </c>
      <c r="D7" s="44">
        <f>+D4/D5*100</f>
        <v>7.9611650485436893</v>
      </c>
      <c r="E7" s="44">
        <f>+E4/E5*100</f>
        <v>11.372549019607844</v>
      </c>
      <c r="F7" s="44">
        <f t="shared" ref="F7:J7" si="0">+F4/F5*100</f>
        <v>10.157858613589568</v>
      </c>
      <c r="G7" s="44">
        <f t="shared" si="0"/>
        <v>10.78493937460115</v>
      </c>
      <c r="H7" s="44">
        <f t="shared" si="0"/>
        <v>12.288686605981795</v>
      </c>
      <c r="I7" s="44">
        <f t="shared" si="0"/>
        <v>13.12664907651715</v>
      </c>
      <c r="J7" s="44">
        <f t="shared" si="0"/>
        <v>13.257575757575758</v>
      </c>
      <c r="K7" s="44">
        <f t="shared" ref="K7:L7" si="1">+K4/K5*100</f>
        <v>14.014407334643092</v>
      </c>
      <c r="L7" s="44">
        <f t="shared" si="1"/>
        <v>13.080444735120993</v>
      </c>
      <c r="M7" s="44">
        <f t="shared" ref="M7" si="2">+M4/M5*100</f>
        <v>13.990351481736733</v>
      </c>
    </row>
    <row r="8" spans="1:13" ht="18" customHeight="1">
      <c r="A8" s="27" t="s">
        <v>9</v>
      </c>
      <c r="B8" s="45">
        <f>+B4/B6*100</f>
        <v>1.1237539966146324</v>
      </c>
      <c r="C8" s="45">
        <f t="shared" ref="C8:J8" si="3">+C4/C6*100</f>
        <v>0.85490726429675434</v>
      </c>
      <c r="D8" s="45">
        <f t="shared" si="3"/>
        <v>0.60374024444117214</v>
      </c>
      <c r="E8" s="45">
        <f t="shared" si="3"/>
        <v>0.87767969735182849</v>
      </c>
      <c r="F8" s="45">
        <f t="shared" si="3"/>
        <v>0.77095379486378079</v>
      </c>
      <c r="G8" s="45">
        <f t="shared" si="3"/>
        <v>0.76508669473493596</v>
      </c>
      <c r="H8" s="45">
        <f t="shared" si="3"/>
        <v>0.74520936834634488</v>
      </c>
      <c r="I8" s="45">
        <f t="shared" si="3"/>
        <v>0.7284574273372868</v>
      </c>
      <c r="J8" s="45">
        <f t="shared" si="3"/>
        <v>0.75656591130165363</v>
      </c>
      <c r="K8" s="45">
        <f t="shared" ref="K8:L8" si="4">+K4/K6*100</f>
        <v>0.89897080445284594</v>
      </c>
      <c r="L8" s="45">
        <f t="shared" si="4"/>
        <v>0.61998202052140483</v>
      </c>
      <c r="M8" s="45">
        <f t="shared" ref="M8" si="5">+M4/M6*100</f>
        <v>0.56046383213694084</v>
      </c>
    </row>
    <row r="9" spans="1:13">
      <c r="K9" s="13" t="s">
        <v>31</v>
      </c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8"/>
  <sheetViews>
    <sheetView topLeftCell="E1" workbookViewId="0">
      <selection activeCell="J13" sqref="J13"/>
    </sheetView>
  </sheetViews>
  <sheetFormatPr defaultRowHeight="14.25"/>
  <cols>
    <col min="1" max="1" width="24.28515625" style="1" customWidth="1"/>
    <col min="2" max="9" width="9.5703125" style="1" customWidth="1"/>
    <col min="10" max="10" width="10.42578125" style="1" customWidth="1"/>
    <col min="11" max="16384" width="9.140625" style="1"/>
  </cols>
  <sheetData>
    <row r="1" spans="1:13" ht="15">
      <c r="C1" s="40" t="s">
        <v>12</v>
      </c>
    </row>
    <row r="2" spans="1:13">
      <c r="J2" s="2"/>
    </row>
    <row r="3" spans="1:13">
      <c r="A3" s="8" t="s">
        <v>0</v>
      </c>
      <c r="B3" s="9">
        <v>2007</v>
      </c>
      <c r="C3" s="9">
        <v>2008</v>
      </c>
      <c r="D3" s="9">
        <v>2009</v>
      </c>
      <c r="E3" s="9">
        <v>2010</v>
      </c>
      <c r="F3" s="9">
        <v>2011</v>
      </c>
      <c r="G3" s="9">
        <v>2012</v>
      </c>
      <c r="H3" s="8">
        <v>2013</v>
      </c>
      <c r="I3" s="9">
        <v>2014</v>
      </c>
      <c r="J3" s="8">
        <v>2015</v>
      </c>
      <c r="K3" s="8">
        <v>2016</v>
      </c>
      <c r="L3" s="8">
        <v>2017</v>
      </c>
      <c r="M3" s="8">
        <v>2018</v>
      </c>
    </row>
    <row r="4" spans="1:13" ht="18" customHeight="1">
      <c r="A4" s="10" t="s">
        <v>1</v>
      </c>
      <c r="B4" s="21">
        <v>2121</v>
      </c>
      <c r="C4" s="21">
        <v>1779</v>
      </c>
      <c r="D4" s="21">
        <v>1350</v>
      </c>
      <c r="E4" s="21">
        <v>1055</v>
      </c>
      <c r="F4" s="22">
        <v>932</v>
      </c>
      <c r="G4" s="22">
        <v>835</v>
      </c>
      <c r="H4" s="22">
        <v>792</v>
      </c>
      <c r="I4" s="22">
        <v>816</v>
      </c>
      <c r="J4" s="22">
        <v>779</v>
      </c>
      <c r="K4" s="22">
        <v>768</v>
      </c>
      <c r="L4" s="22">
        <v>433</v>
      </c>
      <c r="M4" s="22">
        <v>524</v>
      </c>
    </row>
    <row r="5" spans="1:13" ht="18" customHeight="1">
      <c r="A5" s="7" t="s">
        <v>2</v>
      </c>
      <c r="B5" s="23">
        <v>11313</v>
      </c>
      <c r="C5" s="23">
        <v>10823</v>
      </c>
      <c r="D5" s="23">
        <v>9357</v>
      </c>
      <c r="E5" s="23">
        <v>8146</v>
      </c>
      <c r="F5" s="24">
        <v>6533</v>
      </c>
      <c r="G5" s="24">
        <v>6465</v>
      </c>
      <c r="H5" s="24">
        <v>6194</v>
      </c>
      <c r="I5" s="24">
        <v>6100</v>
      </c>
      <c r="J5" s="24">
        <v>4856</v>
      </c>
      <c r="K5" s="24">
        <v>4634</v>
      </c>
      <c r="L5" s="24">
        <v>4088</v>
      </c>
      <c r="M5" s="24">
        <v>3984</v>
      </c>
    </row>
    <row r="6" spans="1:13" ht="18" customHeight="1">
      <c r="A6" s="10" t="s">
        <v>3</v>
      </c>
      <c r="B6" s="21">
        <v>149581</v>
      </c>
      <c r="C6" s="21">
        <v>151558</v>
      </c>
      <c r="D6" s="21">
        <v>142862</v>
      </c>
      <c r="E6" s="21">
        <v>143193</v>
      </c>
      <c r="F6" s="25">
        <v>131804</v>
      </c>
      <c r="G6" s="25">
        <v>152970</v>
      </c>
      <c r="H6" s="25">
        <v>210432</v>
      </c>
      <c r="I6" s="25">
        <v>226384</v>
      </c>
      <c r="J6" s="25">
        <v>258872</v>
      </c>
      <c r="K6" s="25">
        <v>287698</v>
      </c>
      <c r="L6" s="25">
        <v>313351</v>
      </c>
      <c r="M6" s="25">
        <v>331430</v>
      </c>
    </row>
    <row r="7" spans="1:13" ht="18" customHeight="1">
      <c r="A7" s="7" t="s">
        <v>8</v>
      </c>
      <c r="B7" s="42">
        <f>+B4/B5*100</f>
        <v>18.748342614691062</v>
      </c>
      <c r="C7" s="42">
        <f>+C4/C5*100</f>
        <v>16.437217037789893</v>
      </c>
      <c r="D7" s="42">
        <f>+D4/D5*100</f>
        <v>14.427701186277652</v>
      </c>
      <c r="E7" s="42">
        <f t="shared" ref="E7:J7" si="0">+E4/E5*100</f>
        <v>12.951141664620671</v>
      </c>
      <c r="F7" s="42">
        <f t="shared" si="0"/>
        <v>14.266033981325577</v>
      </c>
      <c r="G7" s="42">
        <f t="shared" si="0"/>
        <v>12.915699922660478</v>
      </c>
      <c r="H7" s="42">
        <f t="shared" si="0"/>
        <v>12.786567646109138</v>
      </c>
      <c r="I7" s="42">
        <f t="shared" si="0"/>
        <v>13.377049180327868</v>
      </c>
      <c r="J7" s="42">
        <f t="shared" si="0"/>
        <v>16.042009884678748</v>
      </c>
      <c r="K7" s="42">
        <f t="shared" ref="K7:L7" si="1">+K4/K5*100</f>
        <v>16.573154941735002</v>
      </c>
      <c r="L7" s="42">
        <f t="shared" si="1"/>
        <v>10.591976516634052</v>
      </c>
      <c r="M7" s="42">
        <f t="shared" ref="M7" si="2">+M4/M5*100</f>
        <v>13.152610441767068</v>
      </c>
    </row>
    <row r="8" spans="1:13" ht="18" customHeight="1">
      <c r="A8" s="11" t="s">
        <v>9</v>
      </c>
      <c r="B8" s="43">
        <f>+B4/B6*100</f>
        <v>1.4179608372721135</v>
      </c>
      <c r="C8" s="43">
        <f t="shared" ref="C8:J8" si="3">+C4/C6*100</f>
        <v>1.1738080470842844</v>
      </c>
      <c r="D8" s="43">
        <f t="shared" si="3"/>
        <v>0.94496787109238278</v>
      </c>
      <c r="E8" s="43">
        <f t="shared" si="3"/>
        <v>0.73676785876404571</v>
      </c>
      <c r="F8" s="43">
        <f t="shared" si="3"/>
        <v>0.70711055810142331</v>
      </c>
      <c r="G8" s="43">
        <f t="shared" si="3"/>
        <v>0.54585866509773162</v>
      </c>
      <c r="H8" s="43">
        <f t="shared" si="3"/>
        <v>0.37636861313868614</v>
      </c>
      <c r="I8" s="43">
        <f t="shared" si="3"/>
        <v>0.36044950173157114</v>
      </c>
      <c r="J8" s="43">
        <f t="shared" si="3"/>
        <v>0.30092091844618185</v>
      </c>
      <c r="K8" s="43">
        <f t="shared" ref="K8:L8" si="4">+K4/K6*100</f>
        <v>0.26694658982683234</v>
      </c>
      <c r="L8" s="43">
        <f t="shared" si="4"/>
        <v>0.13818369815318923</v>
      </c>
      <c r="M8" s="43">
        <f t="shared" ref="M8" si="5">+M4/M6*100</f>
        <v>0.15810276679841898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9"/>
  <sheetViews>
    <sheetView topLeftCell="F1" workbookViewId="0">
      <selection activeCell="M7" sqref="M7"/>
    </sheetView>
  </sheetViews>
  <sheetFormatPr defaultRowHeight="15"/>
  <cols>
    <col min="1" max="1" width="23.28515625" customWidth="1"/>
    <col min="2" max="5" width="11.140625" customWidth="1"/>
    <col min="6" max="12" width="11.7109375" customWidth="1"/>
    <col min="13" max="13" width="10.85546875" customWidth="1"/>
  </cols>
  <sheetData>
    <row r="1" spans="1:13">
      <c r="A1" s="1"/>
      <c r="B1" s="40" t="s">
        <v>14</v>
      </c>
      <c r="C1" s="1"/>
      <c r="D1" s="1"/>
      <c r="E1" s="1"/>
      <c r="F1" s="1"/>
      <c r="G1" s="1"/>
      <c r="H1" s="1"/>
      <c r="I1" s="1"/>
      <c r="J1" s="1"/>
    </row>
    <row r="2" spans="1:13">
      <c r="A2" s="1"/>
      <c r="B2" s="1"/>
      <c r="C2" s="1"/>
      <c r="D2" s="1"/>
      <c r="E2" s="1"/>
      <c r="F2" s="1"/>
      <c r="G2" s="1"/>
      <c r="H2" s="1"/>
      <c r="I2" s="16"/>
      <c r="J2" s="2"/>
    </row>
    <row r="3" spans="1:13">
      <c r="A3" s="4" t="s">
        <v>0</v>
      </c>
      <c r="B3" s="9">
        <v>2007</v>
      </c>
      <c r="C3" s="9">
        <v>2008</v>
      </c>
      <c r="D3" s="9">
        <v>2009</v>
      </c>
      <c r="E3" s="9">
        <v>2010</v>
      </c>
      <c r="F3" s="9">
        <v>2011</v>
      </c>
      <c r="G3" s="9">
        <v>2012</v>
      </c>
      <c r="H3" s="8">
        <v>2013</v>
      </c>
      <c r="I3" s="9">
        <v>2014</v>
      </c>
      <c r="J3" s="4">
        <v>2015</v>
      </c>
      <c r="K3" s="4">
        <v>2016</v>
      </c>
      <c r="L3" s="4">
        <v>2017</v>
      </c>
      <c r="M3" s="4">
        <v>2018</v>
      </c>
    </row>
    <row r="4" spans="1:13">
      <c r="A4" s="153" t="s">
        <v>1</v>
      </c>
      <c r="B4" s="154">
        <v>55716.5</v>
      </c>
      <c r="C4" s="154">
        <v>75002.899999999994</v>
      </c>
      <c r="D4" s="154">
        <v>62783.6</v>
      </c>
      <c r="E4" s="154">
        <v>49202.7</v>
      </c>
      <c r="F4" s="155">
        <v>59381</v>
      </c>
      <c r="G4" s="155">
        <v>125825.4</v>
      </c>
      <c r="H4" s="155">
        <v>164803.4</v>
      </c>
      <c r="I4" s="155">
        <v>219617.4</v>
      </c>
      <c r="J4" s="156">
        <v>237123.9</v>
      </c>
      <c r="K4" s="156">
        <v>247561.4</v>
      </c>
      <c r="L4" s="156">
        <v>267037.59999999998</v>
      </c>
      <c r="M4" s="156">
        <v>311330.40000000002</v>
      </c>
    </row>
    <row r="5" spans="1:13">
      <c r="A5" s="12" t="s">
        <v>2</v>
      </c>
      <c r="B5" s="14">
        <v>342456.9</v>
      </c>
      <c r="C5" s="14">
        <v>480585.7</v>
      </c>
      <c r="D5" s="14">
        <v>377119.8</v>
      </c>
      <c r="E5" s="14">
        <v>381874.6</v>
      </c>
      <c r="F5" s="15">
        <v>479488.1</v>
      </c>
      <c r="G5" s="15">
        <v>860411</v>
      </c>
      <c r="H5" s="15">
        <v>1136918.5</v>
      </c>
      <c r="I5" s="15">
        <v>1401952.4</v>
      </c>
      <c r="J5" s="15">
        <v>1511113.1</v>
      </c>
      <c r="K5" s="15">
        <v>1459814.7</v>
      </c>
      <c r="L5" s="15">
        <v>1561824.7</v>
      </c>
      <c r="M5" s="15">
        <v>1798155.8</v>
      </c>
    </row>
    <row r="6" spans="1:13">
      <c r="A6" s="157" t="s">
        <v>3</v>
      </c>
      <c r="B6" s="154">
        <v>4956647.2</v>
      </c>
      <c r="C6" s="154">
        <v>6555569.4000000004</v>
      </c>
      <c r="D6" s="154">
        <v>6590637.0999999996</v>
      </c>
      <c r="E6" s="154">
        <v>8414504.5999999996</v>
      </c>
      <c r="F6" s="158">
        <v>11087723.800000001</v>
      </c>
      <c r="G6" s="158">
        <v>16688419.6</v>
      </c>
      <c r="H6" s="158">
        <v>19174242.600000001</v>
      </c>
      <c r="I6" s="158">
        <v>22227054.300000001</v>
      </c>
      <c r="J6" s="158">
        <v>23150385.600000001</v>
      </c>
      <c r="K6" s="158">
        <v>23942866.399999999</v>
      </c>
      <c r="L6" s="158">
        <v>27895524.100000001</v>
      </c>
      <c r="M6" s="158">
        <v>32093615.399999999</v>
      </c>
    </row>
    <row r="7" spans="1:13">
      <c r="A7" s="12" t="s">
        <v>8</v>
      </c>
      <c r="B7" s="79">
        <f>+B4/B5*100</f>
        <v>16.269638602697157</v>
      </c>
      <c r="C7" s="79">
        <f>+C4/C5*100</f>
        <v>15.606560910988405</v>
      </c>
      <c r="D7" s="79">
        <f>+D4/D5*100</f>
        <v>16.648184476126684</v>
      </c>
      <c r="E7" s="79">
        <f t="shared" ref="E7:J7" si="0">+E4/E5*100</f>
        <v>12.884517587710731</v>
      </c>
      <c r="F7" s="79">
        <f t="shared" si="0"/>
        <v>12.384248952163777</v>
      </c>
      <c r="G7" s="79">
        <f t="shared" si="0"/>
        <v>14.623871614844534</v>
      </c>
      <c r="H7" s="79">
        <f t="shared" si="0"/>
        <v>14.495621278042355</v>
      </c>
      <c r="I7" s="79">
        <f t="shared" si="0"/>
        <v>15.665111026594056</v>
      </c>
      <c r="J7" s="79">
        <f t="shared" si="0"/>
        <v>15.692002140673653</v>
      </c>
      <c r="K7" s="79">
        <f t="shared" ref="K7:L7" si="1">+K4/K5*100</f>
        <v>16.958412598530483</v>
      </c>
      <c r="L7" s="79">
        <f t="shared" si="1"/>
        <v>17.097795930618844</v>
      </c>
      <c r="M7" s="79">
        <f t="shared" ref="M7" si="2">+M4/M5*100</f>
        <v>17.313872357445334</v>
      </c>
    </row>
    <row r="8" spans="1:13">
      <c r="A8" s="159" t="s">
        <v>9</v>
      </c>
      <c r="B8" s="160">
        <f>+B4/B6*100</f>
        <v>1.1240763716247546</v>
      </c>
      <c r="C8" s="160">
        <f t="shared" ref="C8:J8" si="3">+C4/C6*100</f>
        <v>1.1441096176939258</v>
      </c>
      <c r="D8" s="160">
        <f t="shared" si="3"/>
        <v>0.95261807086905148</v>
      </c>
      <c r="E8" s="160">
        <f t="shared" si="3"/>
        <v>0.58473674136442921</v>
      </c>
      <c r="F8" s="160">
        <f t="shared" si="3"/>
        <v>0.5355562698991474</v>
      </c>
      <c r="G8" s="160">
        <f t="shared" si="3"/>
        <v>0.75396833861967372</v>
      </c>
      <c r="H8" s="160">
        <f t="shared" si="3"/>
        <v>0.85950409326728749</v>
      </c>
      <c r="I8" s="160">
        <f t="shared" si="3"/>
        <v>0.98806345202476964</v>
      </c>
      <c r="J8" s="160">
        <f t="shared" si="3"/>
        <v>1.0242762435887893</v>
      </c>
      <c r="K8" s="160">
        <f t="shared" ref="K8:L8" si="4">+K4/K6*100</f>
        <v>1.0339672613300803</v>
      </c>
      <c r="L8" s="160">
        <f t="shared" si="4"/>
        <v>0.95727758705203891</v>
      </c>
      <c r="M8" s="160">
        <f t="shared" ref="M8" si="5">+M4/M6*100</f>
        <v>0.97006957963358675</v>
      </c>
    </row>
    <row r="9" spans="1:13">
      <c r="K9" s="13"/>
    </row>
  </sheetData>
  <pageMargins left="0.77" right="0.4" top="0.52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barilga</vt:lpstr>
      <vt:lpstr>ajilguidliin tuvshin</vt:lpstr>
      <vt:lpstr>amjirgaanii tuvshin</vt:lpstr>
      <vt:lpstr>tosoviin orlogo</vt:lpstr>
      <vt:lpstr>tataas</vt:lpstr>
      <vt:lpstr>tosoviin zarlaga</vt:lpstr>
      <vt:lpstr>gemt hereg</vt:lpstr>
      <vt:lpstr>holboo</vt:lpstr>
      <vt:lpstr>GDP</vt:lpstr>
      <vt:lpstr>Holboo orlogo</vt:lpstr>
      <vt:lpstr>аж үйлдвэр бор</vt:lpstr>
      <vt:lpstr>НЭГ ХҮНД НОГДОХ</vt:lpstr>
      <vt:lpstr>УЛСЫН ТӨСВИЙН ХӨРӨНГӨ ОРУУЛАЛТ</vt:lpstr>
      <vt:lpstr>ЖЕНДЭРИЙН ХӨГЖЛИЙН ИНДЕКC</vt:lpstr>
      <vt:lpstr>ҮНИЙ ХӨГЖЛИЙН ИНДЕКС</vt:lpstr>
      <vt:lpstr>ОРОН НУТГИЙН ТӨСВИЙН ХӨР</vt:lpstr>
      <vt:lpstr>ЖЕНДЭРИЙН ТЭГШ БУС</vt:lpstr>
      <vt:lpstr>ХОЛБОГДСОН НИЙТ СЭЖИГТЭН</vt:lpstr>
      <vt:lpstr>ГЭМТ ХЭРГИЙН УЛМААС ХОХИРСОН</vt:lpstr>
      <vt:lpstr>ШҮҮХЭЭР ШИЙДВЭРЛҮҮЛСЭН</vt:lpstr>
      <vt:lpstr>ШҮҮХЭЭР ЯЛ ШИЙТГҮҮЛСЭН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Togtokhbayar</dc:creator>
  <cp:lastModifiedBy>togtokhbayar</cp:lastModifiedBy>
  <cp:lastPrinted>2016-11-28T03:39:53Z</cp:lastPrinted>
  <dcterms:created xsi:type="dcterms:W3CDTF">2016-11-21T08:03:08Z</dcterms:created>
  <dcterms:modified xsi:type="dcterms:W3CDTF">2019-06-25T07:49:03Z</dcterms:modified>
</cp:coreProperties>
</file>